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480" yWindow="465" windowWidth="19770" windowHeight="7545"/>
  </bookViews>
  <sheets>
    <sheet name="Đ1 " sheetId="1" r:id="rId1"/>
    <sheet name="Sheet2" sheetId="2" r:id="rId2"/>
    <sheet name="Sheet3" sheetId="3" r:id="rId3"/>
  </sheets>
  <definedNames>
    <definedName name="_xlnm._FilterDatabase" localSheetId="0" hidden="1">'Đ1 '!$A$8:$J$108</definedName>
    <definedName name="_xlnm.Print_Titles" localSheetId="0">'Đ1 '!$7:$8</definedName>
  </definedNames>
  <calcPr calcId="144525"/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9" i="1"/>
  <c r="H10" i="1" l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9" i="1"/>
  <c r="I108" i="1" l="1"/>
</calcChain>
</file>

<file path=xl/comments1.xml><?xml version="1.0" encoding="utf-8"?>
<comments xmlns="http://schemas.openxmlformats.org/spreadsheetml/2006/main">
  <authors>
    <author>Nguyen</author>
  </authors>
  <commentList>
    <comment ref="D12" authorId="0">
      <text>
        <r>
          <rPr>
            <b/>
            <sz val="9"/>
            <color indexed="81"/>
            <rFont val="Tahoma"/>
            <family val="2"/>
          </rPr>
          <t>Nguyen:</t>
        </r>
        <r>
          <rPr>
            <sz val="9"/>
            <color indexed="81"/>
            <rFont val="Tahoma"/>
            <family val="2"/>
          </rPr>
          <t xml:space="preserve">
01658083133
BỐ MẤT
</t>
        </r>
      </text>
    </comment>
    <comment ref="D19" authorId="0">
      <text>
        <r>
          <rPr>
            <b/>
            <sz val="9"/>
            <color indexed="81"/>
            <rFont val="Tahoma"/>
            <family val="2"/>
          </rPr>
          <t>Nguyen:</t>
        </r>
        <r>
          <rPr>
            <sz val="9"/>
            <color indexed="81"/>
            <rFont val="Tahoma"/>
            <family val="2"/>
          </rPr>
          <t xml:space="preserve">
01653862579
</t>
        </r>
      </text>
    </comment>
    <comment ref="D20" authorId="0">
      <text>
        <r>
          <rPr>
            <b/>
            <sz val="9"/>
            <color indexed="81"/>
            <rFont val="Tahoma"/>
            <family val="2"/>
          </rPr>
          <t>Nguyen:</t>
        </r>
        <r>
          <rPr>
            <sz val="9"/>
            <color indexed="81"/>
            <rFont val="Tahoma"/>
            <family val="2"/>
          </rPr>
          <t xml:space="preserve">
01664366929</t>
        </r>
      </text>
    </comment>
    <comment ref="D21" authorId="0">
      <text>
        <r>
          <rPr>
            <b/>
            <sz val="9"/>
            <color indexed="81"/>
            <rFont val="Tahoma"/>
            <family val="2"/>
          </rPr>
          <t>Nguyen:</t>
        </r>
        <r>
          <rPr>
            <sz val="9"/>
            <color indexed="81"/>
            <rFont val="Tahoma"/>
            <family val="2"/>
          </rPr>
          <t xml:space="preserve">
0973107073</t>
        </r>
      </text>
    </comment>
    <comment ref="D22" authorId="0">
      <text>
        <r>
          <rPr>
            <b/>
            <sz val="9"/>
            <color indexed="81"/>
            <rFont val="Tahoma"/>
            <family val="2"/>
          </rPr>
          <t>Nguyen:</t>
        </r>
        <r>
          <rPr>
            <sz val="9"/>
            <color indexed="81"/>
            <rFont val="Tahoma"/>
            <family val="2"/>
          </rPr>
          <t xml:space="preserve">
01686325454</t>
        </r>
      </text>
    </comment>
    <comment ref="D23" authorId="0">
      <text>
        <r>
          <rPr>
            <b/>
            <sz val="9"/>
            <color indexed="81"/>
            <rFont val="Tahoma"/>
            <family val="2"/>
          </rPr>
          <t>Nguyen:</t>
        </r>
        <r>
          <rPr>
            <sz val="9"/>
            <color indexed="81"/>
            <rFont val="Tahoma"/>
            <family val="2"/>
          </rPr>
          <t xml:space="preserve">
bsung HTCPHT học kì II 16-17</t>
        </r>
      </text>
    </comment>
    <comment ref="D24" authorId="0">
      <text>
        <r>
          <rPr>
            <b/>
            <sz val="9"/>
            <color indexed="81"/>
            <rFont val="Tahoma"/>
            <family val="2"/>
          </rPr>
          <t>Nguyen:</t>
        </r>
        <r>
          <rPr>
            <sz val="9"/>
            <color indexed="81"/>
            <rFont val="Tahoma"/>
            <family val="2"/>
          </rPr>
          <t xml:space="preserve">
01684572288</t>
        </r>
      </text>
    </comment>
    <comment ref="D30" authorId="0">
      <text>
        <r>
          <rPr>
            <b/>
            <sz val="9"/>
            <color indexed="81"/>
            <rFont val="Tahoma"/>
            <family val="2"/>
          </rPr>
          <t>Nguyen:</t>
        </r>
        <r>
          <rPr>
            <sz val="9"/>
            <color indexed="81"/>
            <rFont val="Tahoma"/>
            <family val="2"/>
          </rPr>
          <t xml:space="preserve">
01644922111</t>
        </r>
      </text>
    </comment>
    <comment ref="D36" authorId="0">
      <text>
        <r>
          <rPr>
            <b/>
            <sz val="9"/>
            <color indexed="81"/>
            <rFont val="Tahoma"/>
            <family val="2"/>
          </rPr>
          <t>Nguyen:</t>
        </r>
        <r>
          <rPr>
            <sz val="9"/>
            <color indexed="81"/>
            <rFont val="Tahoma"/>
            <family val="2"/>
          </rPr>
          <t xml:space="preserve">
01683345522</t>
        </r>
      </text>
    </comment>
    <comment ref="D38" authorId="0">
      <text>
        <r>
          <rPr>
            <b/>
            <sz val="9"/>
            <color indexed="81"/>
            <rFont val="Tahoma"/>
            <family val="2"/>
          </rPr>
          <t>Nguyen:</t>
        </r>
        <r>
          <rPr>
            <sz val="9"/>
            <color indexed="81"/>
            <rFont val="Tahoma"/>
            <family val="2"/>
          </rPr>
          <t xml:space="preserve">
0987790672</t>
        </r>
      </text>
    </comment>
    <comment ref="D39" authorId="0">
      <text>
        <r>
          <rPr>
            <b/>
            <sz val="9"/>
            <color indexed="81"/>
            <rFont val="Tahoma"/>
            <family val="2"/>
          </rPr>
          <t>Nguyen:</t>
        </r>
        <r>
          <rPr>
            <sz val="9"/>
            <color indexed="81"/>
            <rFont val="Tahoma"/>
            <family val="2"/>
          </rPr>
          <t xml:space="preserve">
0942683153</t>
        </r>
      </text>
    </comment>
    <comment ref="D40" authorId="0">
      <text>
        <r>
          <rPr>
            <b/>
            <sz val="9"/>
            <color indexed="81"/>
            <rFont val="Tahoma"/>
            <family val="2"/>
          </rPr>
          <t>Nguyen:</t>
        </r>
        <r>
          <rPr>
            <sz val="9"/>
            <color indexed="81"/>
            <rFont val="Tahoma"/>
            <family val="2"/>
          </rPr>
          <t xml:space="preserve">
0984826298</t>
        </r>
      </text>
    </comment>
    <comment ref="D41" authorId="0">
      <text>
        <r>
          <rPr>
            <b/>
            <sz val="9"/>
            <color indexed="81"/>
            <rFont val="Tahoma"/>
            <family val="2"/>
          </rPr>
          <t>Nguyen:</t>
        </r>
        <r>
          <rPr>
            <sz val="9"/>
            <color indexed="81"/>
            <rFont val="Tahoma"/>
            <family val="2"/>
          </rPr>
          <t xml:space="preserve">
01666653489</t>
        </r>
      </text>
    </comment>
    <comment ref="D43" authorId="0">
      <text>
        <r>
          <rPr>
            <b/>
            <sz val="9"/>
            <color indexed="81"/>
            <rFont val="Tahoma"/>
            <family val="2"/>
          </rPr>
          <t>Nguyen:</t>
        </r>
        <r>
          <rPr>
            <sz val="9"/>
            <color indexed="81"/>
            <rFont val="Tahoma"/>
            <family val="2"/>
          </rPr>
          <t xml:space="preserve">
01629451313</t>
        </r>
      </text>
    </comment>
    <comment ref="D45" authorId="0">
      <text>
        <r>
          <rPr>
            <b/>
            <sz val="9"/>
            <color indexed="81"/>
            <rFont val="Tahoma"/>
            <family val="2"/>
          </rPr>
          <t>Nguyen:</t>
        </r>
        <r>
          <rPr>
            <sz val="9"/>
            <color indexed="81"/>
            <rFont val="Tahoma"/>
            <family val="2"/>
          </rPr>
          <t xml:space="preserve">
01636874433</t>
        </r>
      </text>
    </comment>
  </commentList>
</comments>
</file>

<file path=xl/sharedStrings.xml><?xml version="1.0" encoding="utf-8"?>
<sst xmlns="http://schemas.openxmlformats.org/spreadsheetml/2006/main" count="616" uniqueCount="327">
  <si>
    <t>BỘ GIÁO DỤC VÀ ĐÀO TẠO</t>
  </si>
  <si>
    <t>CỘNG HÒA XÃ HỘI CHỦ NGHĨA VIỆT NAM</t>
  </si>
  <si>
    <t>TRƯỜNG ĐẠI HỌC THƯƠNG MẠI</t>
  </si>
  <si>
    <t>Độc lập - Tự do - Hạnh phúc</t>
  </si>
  <si>
    <t>ĐVT: VNĐ</t>
  </si>
  <si>
    <t>TT</t>
  </si>
  <si>
    <t>LỚP</t>
  </si>
  <si>
    <t>MSV</t>
  </si>
  <si>
    <t>HỌ VÀ TÊN</t>
  </si>
  <si>
    <t>ĐỐI TƯỢNG</t>
  </si>
  <si>
    <t>DT</t>
  </si>
  <si>
    <t>SỐ 
THÁNG
HỖ TRỢ</t>
  </si>
  <si>
    <t>KINH PHÍ 
HỖ TRỢ</t>
  </si>
  <si>
    <t>GHI CHÚ</t>
  </si>
  <si>
    <t>DANH SÁCH SINH VIÊN ĐƯỢC HỖ TRỢ CHI PHÍ HỌC TẬP</t>
  </si>
  <si>
    <t>Tổng cộng</t>
  </si>
  <si>
    <t>KT. HIỆU TRƯỞNG</t>
  </si>
  <si>
    <t>PGS, TS Đỗ Minh Thành</t>
  </si>
  <si>
    <t>(9)=(7)*(8)</t>
  </si>
  <si>
    <t>PHÓ HIỆU TRƯỞNG</t>
  </si>
  <si>
    <t>MỨC HỖ TRỢ</t>
  </si>
  <si>
    <t>K52B4LH</t>
  </si>
  <si>
    <t>16D250245</t>
  </si>
  <si>
    <t>Đặng Thị Thúy Tâm</t>
  </si>
  <si>
    <t>K52D1</t>
  </si>
  <si>
    <t>16D150050</t>
  </si>
  <si>
    <t>Hoàng Thị Minh Tâm</t>
  </si>
  <si>
    <t>K52D3</t>
  </si>
  <si>
    <t>16D150209</t>
  </si>
  <si>
    <t>Lý Thị Linh</t>
  </si>
  <si>
    <t>K52D5</t>
  </si>
  <si>
    <t>16D150379</t>
  </si>
  <si>
    <t>Lương Thị Mỹ Hoa</t>
  </si>
  <si>
    <t>K52P2</t>
  </si>
  <si>
    <t>16D200084</t>
  </si>
  <si>
    <t>Trần Thị Điện</t>
  </si>
  <si>
    <t>K52T2</t>
  </si>
  <si>
    <t>16D220087</t>
  </si>
  <si>
    <t>Đinh Thị Thuyên</t>
  </si>
  <si>
    <t>K52D4</t>
  </si>
  <si>
    <t>16D150283</t>
  </si>
  <si>
    <t>Đinh Thị Hạnh</t>
  </si>
  <si>
    <t>K52F6</t>
  </si>
  <si>
    <t>16D160446</t>
  </si>
  <si>
    <t>Lý Ngọc Ánh</t>
  </si>
  <si>
    <t>K52H5</t>
  </si>
  <si>
    <t>16D180396</t>
  </si>
  <si>
    <t>Hoàng Tố Loan</t>
  </si>
  <si>
    <t>K52I1</t>
  </si>
  <si>
    <t>16D140025</t>
  </si>
  <si>
    <t>Phùng Thị Luyến</t>
  </si>
  <si>
    <t>K52A1</t>
  </si>
  <si>
    <t>16D100014</t>
  </si>
  <si>
    <t>Hoàng Thu Hà</t>
  </si>
  <si>
    <t>K52A3</t>
  </si>
  <si>
    <t>16D100170</t>
  </si>
  <si>
    <t>Nguyễn Thị Duyên</t>
  </si>
  <si>
    <t>K52A5</t>
  </si>
  <si>
    <t>16D100362</t>
  </si>
  <si>
    <t>Trương Thị Quỳnh</t>
  </si>
  <si>
    <t>K52B2LH</t>
  </si>
  <si>
    <t>16D250104</t>
  </si>
  <si>
    <t>Bùi Thị Huệ Phương</t>
  </si>
  <si>
    <t>K52D2</t>
  </si>
  <si>
    <t>16D150102</t>
  </si>
  <si>
    <t>Bùi Thị Hồng Hải</t>
  </si>
  <si>
    <t>16D150410</t>
  </si>
  <si>
    <t>Lò Thế Quỳnh</t>
  </si>
  <si>
    <t>K52E5</t>
  </si>
  <si>
    <t>16D130343</t>
  </si>
  <si>
    <t>Lương Thị Ngọc Hân</t>
  </si>
  <si>
    <t>K52F2</t>
  </si>
  <si>
    <t>16D160135</t>
  </si>
  <si>
    <t>Bùi Hải Quân</t>
  </si>
  <si>
    <t>K52H2</t>
  </si>
  <si>
    <t>16D180133</t>
  </si>
  <si>
    <t>Bùi Thị Lương</t>
  </si>
  <si>
    <t>16D180100</t>
  </si>
  <si>
    <t>Giàng Thị Chá</t>
  </si>
  <si>
    <t>16D140012</t>
  </si>
  <si>
    <t>Bàn Thị Hằng</t>
  </si>
  <si>
    <t>K52I4</t>
  </si>
  <si>
    <t>16D140250</t>
  </si>
  <si>
    <t>Trương Thị Thảo</t>
  </si>
  <si>
    <t>K52U1</t>
  </si>
  <si>
    <t>16D210052</t>
  </si>
  <si>
    <t>Bùi Thị Tố Uyên</t>
  </si>
  <si>
    <t>K52U5</t>
  </si>
  <si>
    <t>16D210296</t>
  </si>
  <si>
    <t>Lâm Thị Ngọc</t>
  </si>
  <si>
    <t>K52D6</t>
  </si>
  <si>
    <t>16D150499</t>
  </si>
  <si>
    <t>Nhạc Thị Soái</t>
  </si>
  <si>
    <t>K52E1</t>
  </si>
  <si>
    <t>16D130033</t>
  </si>
  <si>
    <t>Lăng Thị Ngoan</t>
  </si>
  <si>
    <t>16D130345</t>
  </si>
  <si>
    <t>Tống Thị Hoa</t>
  </si>
  <si>
    <t>16D130347</t>
  </si>
  <si>
    <t>Ma Thị Huyên</t>
  </si>
  <si>
    <t>K52F1</t>
  </si>
  <si>
    <t>15D160046</t>
  </si>
  <si>
    <t>Nguyễn Thị Sang</t>
  </si>
  <si>
    <t>16D160154</t>
  </si>
  <si>
    <t>Lý Thị Thu Vân</t>
  </si>
  <si>
    <t>K52I5</t>
  </si>
  <si>
    <t>16D140293</t>
  </si>
  <si>
    <t>Chung Thị Duyên</t>
  </si>
  <si>
    <t>K52P4</t>
  </si>
  <si>
    <t>16D200234</t>
  </si>
  <si>
    <t>Triệu Hương Giang</t>
  </si>
  <si>
    <t>K52E4</t>
  </si>
  <si>
    <t>16D130286</t>
  </si>
  <si>
    <t>Đoàn Thị Hoài Thương</t>
  </si>
  <si>
    <t>K52F4</t>
  </si>
  <si>
    <t>16D160283</t>
  </si>
  <si>
    <t>Đặng Ngọc Hà</t>
  </si>
  <si>
    <t>K52P3</t>
  </si>
  <si>
    <t>16D200201</t>
  </si>
  <si>
    <t>Diệp Thị Xuân</t>
  </si>
  <si>
    <t>K52U2</t>
  </si>
  <si>
    <t>16D210076</t>
  </si>
  <si>
    <t>Vi Thị Duyên</t>
  </si>
  <si>
    <t>K52U3</t>
  </si>
  <si>
    <t>16D210143</t>
  </si>
  <si>
    <t>Lý Thị Cấp</t>
  </si>
  <si>
    <t xml:space="preserve"> Dao</t>
  </si>
  <si>
    <t>HCN 2019</t>
  </si>
  <si>
    <t xml:space="preserve"> Tày</t>
  </si>
  <si>
    <t>Mường</t>
  </si>
  <si>
    <t>HN2019</t>
  </si>
  <si>
    <t>Thái</t>
  </si>
  <si>
    <t xml:space="preserve"> Nùng</t>
  </si>
  <si>
    <t>Nùng</t>
  </si>
  <si>
    <t>Dao</t>
  </si>
  <si>
    <t xml:space="preserve"> Mường</t>
  </si>
  <si>
    <t xml:space="preserve"> Thái</t>
  </si>
  <si>
    <t>HN 2019</t>
  </si>
  <si>
    <t>Mông</t>
  </si>
  <si>
    <t>Sán Dìu</t>
  </si>
  <si>
    <t xml:space="preserve"> Sán Dìu</t>
  </si>
  <si>
    <t>Cao Lan</t>
  </si>
  <si>
    <t xml:space="preserve"> Giáy</t>
  </si>
  <si>
    <t>K53A2</t>
  </si>
  <si>
    <t>17D100075</t>
  </si>
  <si>
    <t>Phạm Thị Huyền</t>
  </si>
  <si>
    <t>17D100084</t>
  </si>
  <si>
    <t>Nguyễn Thị Mây</t>
  </si>
  <si>
    <t>K53A3</t>
  </si>
  <si>
    <t>17D100148</t>
  </si>
  <si>
    <t>Lý Ước Nguyện</t>
  </si>
  <si>
    <t>K53A7</t>
  </si>
  <si>
    <t>17D100389</t>
  </si>
  <si>
    <t>Ngọ Thị Kiều Oanh</t>
  </si>
  <si>
    <t>17D100402</t>
  </si>
  <si>
    <t>Hoàng Thị Viên</t>
  </si>
  <si>
    <t>K53A8</t>
  </si>
  <si>
    <t>17D100424</t>
  </si>
  <si>
    <t>Bùi Thị Thu Chang</t>
  </si>
  <si>
    <t>K53B1LH</t>
  </si>
  <si>
    <t>17D250007</t>
  </si>
  <si>
    <t>Phạm Nguyễn Thùy Dương</t>
  </si>
  <si>
    <t>K53B2KS</t>
  </si>
  <si>
    <t>17D110082</t>
  </si>
  <si>
    <t>Ngân Thị Luyến</t>
  </si>
  <si>
    <t>K53B2LH</t>
  </si>
  <si>
    <t>17D250091</t>
  </si>
  <si>
    <t>Lương Như Quỳnh</t>
  </si>
  <si>
    <t>K53C1</t>
  </si>
  <si>
    <t>17D120013</t>
  </si>
  <si>
    <t>Tô Thị Hoài</t>
  </si>
  <si>
    <t>K53C2</t>
  </si>
  <si>
    <t>17D120065</t>
  </si>
  <si>
    <t>Nguyễn Thị Kim Cúc</t>
  </si>
  <si>
    <t>17D120088</t>
  </si>
  <si>
    <t>Bùi Thị Nương</t>
  </si>
  <si>
    <t>17D120095</t>
  </si>
  <si>
    <t>Vy Thị Thùy</t>
  </si>
  <si>
    <t>K53D7</t>
  </si>
  <si>
    <t>17D150432</t>
  </si>
  <si>
    <t>Quách Thị Nhung</t>
  </si>
  <si>
    <t>K53E3</t>
  </si>
  <si>
    <t>17D130154</t>
  </si>
  <si>
    <t>Ma Phúc Hoàng</t>
  </si>
  <si>
    <t>K53F4</t>
  </si>
  <si>
    <t>17D160224</t>
  </si>
  <si>
    <t>Bùi Thị Ngọc Linh</t>
  </si>
  <si>
    <t>K53F5</t>
  </si>
  <si>
    <t>17D160280</t>
  </si>
  <si>
    <t>Bùi Thị Vân</t>
  </si>
  <si>
    <t>K53H3</t>
  </si>
  <si>
    <t>17D180131</t>
  </si>
  <si>
    <t>Bùi Phương Anh</t>
  </si>
  <si>
    <t>K53H6</t>
  </si>
  <si>
    <t>17D180330</t>
  </si>
  <si>
    <t>Pờ Thanh Giang</t>
  </si>
  <si>
    <t>K53I3</t>
  </si>
  <si>
    <t>17D140153</t>
  </si>
  <si>
    <t>Lục Thị Kim Hiên</t>
  </si>
  <si>
    <t>K53I4</t>
  </si>
  <si>
    <t>17D140213</t>
  </si>
  <si>
    <t>Vy Thị Hiên</t>
  </si>
  <si>
    <t>K53I5</t>
  </si>
  <si>
    <t>17D140301</t>
  </si>
  <si>
    <t>Tống Thị Nhi</t>
  </si>
  <si>
    <t>K53N5</t>
  </si>
  <si>
    <t>17D170266</t>
  </si>
  <si>
    <t>Nguyễn Thị Hồng Ngân</t>
  </si>
  <si>
    <t>K53T1</t>
  </si>
  <si>
    <t>17D220043</t>
  </si>
  <si>
    <t>Trần Thị Phương</t>
  </si>
  <si>
    <t>K53T3</t>
  </si>
  <si>
    <t>17D220133</t>
  </si>
  <si>
    <t>Nông Nữ Hậu</t>
  </si>
  <si>
    <t>Tày</t>
  </si>
  <si>
    <t>Pa dí</t>
  </si>
  <si>
    <t>K54A6</t>
  </si>
  <si>
    <t>18D100305</t>
  </si>
  <si>
    <t>Lê Kim Chi</t>
  </si>
  <si>
    <t>18D100309</t>
  </si>
  <si>
    <t>Bùi Thị Đài</t>
  </si>
  <si>
    <t>K54B1KS</t>
  </si>
  <si>
    <t>18D110013</t>
  </si>
  <si>
    <t>Hà Thị Điệp</t>
  </si>
  <si>
    <t>K54B1LH</t>
  </si>
  <si>
    <t>18D250011</t>
  </si>
  <si>
    <t>Phạm Thị Ngân Hà</t>
  </si>
  <si>
    <t>K54B3LH</t>
  </si>
  <si>
    <t>18D250135</t>
  </si>
  <si>
    <t>Trần Thị Thu Hiền</t>
  </si>
  <si>
    <t>K54B4LH</t>
  </si>
  <si>
    <t>18D250202</t>
  </si>
  <si>
    <t>Thền Thị Kiều</t>
  </si>
  <si>
    <t>K54T3</t>
  </si>
  <si>
    <t>18D220133</t>
  </si>
  <si>
    <t>Triệu Thị Hà</t>
  </si>
  <si>
    <t>18D220139</t>
  </si>
  <si>
    <t>Bàn Thị Huyền</t>
  </si>
  <si>
    <t>K54D2</t>
  </si>
  <si>
    <t>18D150100</t>
  </si>
  <si>
    <t>Nhạc Thị Sim</t>
  </si>
  <si>
    <t>K54DC1</t>
  </si>
  <si>
    <t>18D270066</t>
  </si>
  <si>
    <t>Trương Thị Thanh Tuyền</t>
  </si>
  <si>
    <t>K54P1</t>
  </si>
  <si>
    <t>18D200018</t>
  </si>
  <si>
    <t>Nông Thị Huế</t>
  </si>
  <si>
    <t>18D110012</t>
  </si>
  <si>
    <t>Trương Thị Mỹ Duyên</t>
  </si>
  <si>
    <t>K54QT2</t>
  </si>
  <si>
    <t>18D107080</t>
  </si>
  <si>
    <t>Đinh Mai Hương</t>
  </si>
  <si>
    <t>K54QT3</t>
  </si>
  <si>
    <t>18D107141</t>
  </si>
  <si>
    <t>Phùng Thị Hương</t>
  </si>
  <si>
    <t>K54BKD</t>
  </si>
  <si>
    <t>18D110509</t>
  </si>
  <si>
    <t>Vi Thị Hiền</t>
  </si>
  <si>
    <t>K54B2LH</t>
  </si>
  <si>
    <t>18D250095</t>
  </si>
  <si>
    <t>Hà Thị Nguyệt</t>
  </si>
  <si>
    <t>K54E3</t>
  </si>
  <si>
    <t>18D130166</t>
  </si>
  <si>
    <t>Nông Văn Khanh</t>
  </si>
  <si>
    <t>K54I1</t>
  </si>
  <si>
    <t>18D140030</t>
  </si>
  <si>
    <t>Hoàng Văn Minh</t>
  </si>
  <si>
    <t>K54C4</t>
  </si>
  <si>
    <t>18D120206</t>
  </si>
  <si>
    <t>Hoàng Thị  Lý</t>
  </si>
  <si>
    <t>K54B2KS</t>
  </si>
  <si>
    <t>18D110078</t>
  </si>
  <si>
    <t>Bạch Thị  Bình</t>
  </si>
  <si>
    <t>18D107152</t>
  </si>
  <si>
    <t>Bùi Thị Minh</t>
  </si>
  <si>
    <t>18D270016</t>
  </si>
  <si>
    <t>Trường Trần Thu Hà</t>
  </si>
  <si>
    <t>K54F3</t>
  </si>
  <si>
    <t>18D160170</t>
  </si>
  <si>
    <t>Lê Thị Phương Lan</t>
  </si>
  <si>
    <t>18D270055</t>
  </si>
  <si>
    <t>Hoàng Thị Thảo</t>
  </si>
  <si>
    <t>K54C6</t>
  </si>
  <si>
    <t>18D120322</t>
  </si>
  <si>
    <t>Ma Thị Linh</t>
  </si>
  <si>
    <t>K54A5</t>
  </si>
  <si>
    <t>18D100274</t>
  </si>
  <si>
    <t>Phùng Thị Nhị</t>
  </si>
  <si>
    <t>Thổ</t>
  </si>
  <si>
    <t>Pu Péo</t>
  </si>
  <si>
    <t>K55A1</t>
  </si>
  <si>
    <t>19D100044</t>
  </si>
  <si>
    <t>Hàng A Sử</t>
  </si>
  <si>
    <t>K55A6</t>
  </si>
  <si>
    <t>19D100391</t>
  </si>
  <si>
    <t>Vi Viết Quảng</t>
  </si>
  <si>
    <t>K55B3LH</t>
  </si>
  <si>
    <t>19D250156</t>
  </si>
  <si>
    <t>Phạm Thị Hồng</t>
  </si>
  <si>
    <t>K55B2KD</t>
  </si>
  <si>
    <t>19D111134</t>
  </si>
  <si>
    <t>Hà Thị Lệ</t>
  </si>
  <si>
    <t>K55B1LD</t>
  </si>
  <si>
    <t>19D251022</t>
  </si>
  <si>
    <t>Triệu Thị Hiền</t>
  </si>
  <si>
    <t>19D251033</t>
  </si>
  <si>
    <t>Phạm Văn Kiên</t>
  </si>
  <si>
    <t>K55C2</t>
  </si>
  <si>
    <t>19D120122</t>
  </si>
  <si>
    <t>Hà Thị Tuyết</t>
  </si>
  <si>
    <t>K55C4</t>
  </si>
  <si>
    <t>19D120256</t>
  </si>
  <si>
    <t>Hoàng Thu Trang</t>
  </si>
  <si>
    <t>K55E3</t>
  </si>
  <si>
    <t>19D130158</t>
  </si>
  <si>
    <t>Hoàng Thị Huệ</t>
  </si>
  <si>
    <t>K55I5</t>
  </si>
  <si>
    <t>19D140305</t>
  </si>
  <si>
    <t>Nguyễn Thị Lan</t>
  </si>
  <si>
    <t>K55N5</t>
  </si>
  <si>
    <t>19D170333</t>
  </si>
  <si>
    <t>Trương Thị Xinh</t>
  </si>
  <si>
    <t>H' Mông</t>
  </si>
  <si>
    <t>Sán Chỉ</t>
  </si>
  <si>
    <t>DT rất ít người</t>
  </si>
  <si>
    <t>Kì 1 năm học 2019-2020</t>
  </si>
  <si>
    <t>(Kèm theo QĐ số  1468  /QĐ-ĐHTM-CTSV ngày 03 tháng  12 năm 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</si>
</sst>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_-* #,##0.00\ _₫_-;\-* #,##0.00\ _₫_-;_-* &quot;-&quot;??\ _₫_-;_-@_-"/>
    <numFmt numFmtId="165" formatCode="\(\2\)"/>
    <numFmt numFmtId="166" formatCode="\(\3\)"/>
    <numFmt numFmtId="167" formatCode="\(\4\)"/>
    <numFmt numFmtId="168" formatCode="\(\5\)"/>
    <numFmt numFmtId="169" formatCode="\(\6\)"/>
    <numFmt numFmtId="170" formatCode="\(\7\)"/>
    <numFmt numFmtId="171" formatCode="\(\9\)"/>
    <numFmt numFmtId="172" formatCode="\(\8\)"/>
    <numFmt numFmtId="173" formatCode="\(\10\)"/>
    <numFmt numFmtId="174" formatCode="\(\1\)"/>
    <numFmt numFmtId="175" formatCode="_-* #,##0\ _₫_-;\-* #,##0\ _₫_-;_-* &quot;-&quot;??\ _₫_-;_-@_-"/>
  </numFmts>
  <fonts count="19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  <charset val="163"/>
    </font>
    <font>
      <sz val="13"/>
      <color theme="1"/>
      <name val="Times New Roman"/>
      <family val="1"/>
      <charset val="163"/>
    </font>
    <font>
      <b/>
      <sz val="13"/>
      <color theme="1"/>
      <name val="Times New Roman"/>
      <family val="1"/>
      <charset val="163"/>
    </font>
    <font>
      <b/>
      <u/>
      <sz val="13"/>
      <color theme="1"/>
      <name val="Times New Roman"/>
      <family val="1"/>
      <charset val="163"/>
    </font>
    <font>
      <i/>
      <sz val="13"/>
      <color theme="1"/>
      <name val="Times New Roman"/>
      <family val="1"/>
      <charset val="163"/>
    </font>
    <font>
      <b/>
      <sz val="11"/>
      <color theme="1"/>
      <name val="Times New Roman"/>
      <family val="1"/>
      <charset val="163"/>
    </font>
    <font>
      <b/>
      <sz val="10"/>
      <color theme="1"/>
      <name val="Times New Roman"/>
      <family val="1"/>
      <charset val="163"/>
    </font>
    <font>
      <sz val="10"/>
      <color theme="1"/>
      <name val="Times New Roman"/>
      <family val="1"/>
      <charset val="163"/>
    </font>
    <font>
      <sz val="10"/>
      <name val="MS Sans Serif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Times New Roman"/>
      <family val="1"/>
      <charset val="163"/>
    </font>
    <font>
      <b/>
      <sz val="12"/>
      <name val="Times New Roman"/>
      <family val="1"/>
      <charset val="163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0" fillId="0" borderId="0"/>
    <xf numFmtId="0" fontId="10" fillId="0" borderId="0"/>
    <xf numFmtId="0" fontId="1" fillId="0" borderId="0"/>
  </cellStyleXfs>
  <cellXfs count="7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67" fontId="9" fillId="0" borderId="1" xfId="0" applyNumberFormat="1" applyFont="1" applyBorder="1" applyAlignment="1">
      <alignment horizontal="center"/>
    </xf>
    <xf numFmtId="170" fontId="9" fillId="0" borderId="1" xfId="0" applyNumberFormat="1" applyFont="1" applyBorder="1" applyAlignment="1">
      <alignment horizontal="center" vertical="center"/>
    </xf>
    <xf numFmtId="171" fontId="9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172" fontId="9" fillId="0" borderId="1" xfId="0" applyNumberFormat="1" applyFont="1" applyBorder="1" applyAlignment="1">
      <alignment horizontal="center" vertical="center"/>
    </xf>
    <xf numFmtId="174" fontId="9" fillId="0" borderId="1" xfId="0" applyNumberFormat="1" applyFont="1" applyBorder="1" applyAlignment="1">
      <alignment horizontal="center"/>
    </xf>
    <xf numFmtId="0" fontId="3" fillId="0" borderId="0" xfId="0" applyFont="1" applyAlignment="1">
      <alignment shrinkToFit="1"/>
    </xf>
    <xf numFmtId="0" fontId="7" fillId="0" borderId="1" xfId="0" applyFont="1" applyBorder="1" applyAlignment="1">
      <alignment horizontal="center" vertical="center" shrinkToFit="1"/>
    </xf>
    <xf numFmtId="166" fontId="9" fillId="0" borderId="1" xfId="0" applyNumberFormat="1" applyFont="1" applyBorder="1" applyAlignment="1">
      <alignment horizontal="center" shrinkToFit="1"/>
    </xf>
    <xf numFmtId="0" fontId="2" fillId="0" borderId="0" xfId="0" applyFont="1" applyAlignment="1">
      <alignment shrinkToFi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/>
    <xf numFmtId="0" fontId="13" fillId="0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shrinkToFit="1"/>
    </xf>
    <xf numFmtId="0" fontId="2" fillId="0" borderId="0" xfId="0" applyFont="1" applyBorder="1" applyAlignment="1">
      <alignment horizontal="center" vertical="center"/>
    </xf>
    <xf numFmtId="175" fontId="2" fillId="0" borderId="0" xfId="1" applyNumberFormat="1" applyFont="1" applyBorder="1" applyAlignment="1">
      <alignment horizontal="center" vertical="center"/>
    </xf>
    <xf numFmtId="0" fontId="14" fillId="2" borderId="0" xfId="0" applyFont="1" applyFill="1" applyBorder="1"/>
    <xf numFmtId="173" fontId="9" fillId="0" borderId="1" xfId="0" applyNumberFormat="1" applyFont="1" applyBorder="1" applyAlignment="1">
      <alignment horizontal="center" vertical="center" shrinkToFit="1"/>
    </xf>
    <xf numFmtId="0" fontId="2" fillId="0" borderId="0" xfId="0" applyFont="1" applyBorder="1" applyAlignment="1">
      <alignment shrinkToFi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3" fillId="0" borderId="0" xfId="2" applyFont="1" applyFill="1" applyBorder="1" applyAlignment="1">
      <alignment shrinkToFit="1"/>
    </xf>
    <xf numFmtId="0" fontId="2" fillId="0" borderId="0" xfId="0" applyFont="1" applyAlignment="1"/>
    <xf numFmtId="165" fontId="9" fillId="0" borderId="1" xfId="0" applyNumberFormat="1" applyFont="1" applyBorder="1" applyAlignment="1">
      <alignment horizontal="center" shrinkToFit="1"/>
    </xf>
    <xf numFmtId="169" fontId="9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2" borderId="0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168" fontId="9" fillId="0" borderId="1" xfId="0" applyNumberFormat="1" applyFont="1" applyBorder="1" applyAlignment="1">
      <alignment horizontal="left" vertical="center"/>
    </xf>
    <xf numFmtId="0" fontId="15" fillId="2" borderId="2" xfId="0" applyFont="1" applyFill="1" applyBorder="1" applyAlignment="1">
      <alignment vertical="center" shrinkToFit="1"/>
    </xf>
    <xf numFmtId="0" fontId="15" fillId="2" borderId="2" xfId="0" applyFont="1" applyFill="1" applyBorder="1" applyAlignment="1">
      <alignment horizontal="left" vertical="center" shrinkToFit="1"/>
    </xf>
    <xf numFmtId="0" fontId="15" fillId="0" borderId="2" xfId="0" applyFont="1" applyBorder="1" applyAlignment="1">
      <alignment vertical="center" shrinkToFit="1"/>
    </xf>
    <xf numFmtId="0" fontId="15" fillId="0" borderId="2" xfId="0" applyFont="1" applyBorder="1" applyAlignment="1">
      <alignment horizontal="left" vertical="center" shrinkToFit="1"/>
    </xf>
    <xf numFmtId="0" fontId="16" fillId="2" borderId="2" xfId="0" applyFont="1" applyFill="1" applyBorder="1"/>
    <xf numFmtId="0" fontId="15" fillId="2" borderId="2" xfId="0" applyFont="1" applyFill="1" applyBorder="1" applyAlignment="1">
      <alignment horizontal="left"/>
    </xf>
    <xf numFmtId="0" fontId="16" fillId="0" borderId="4" xfId="0" applyFont="1" applyFill="1" applyBorder="1" applyAlignment="1">
      <alignment horizontal="center"/>
    </xf>
    <xf numFmtId="0" fontId="15" fillId="2" borderId="4" xfId="0" applyFont="1" applyFill="1" applyBorder="1" applyAlignment="1">
      <alignment vertical="center" shrinkToFit="1"/>
    </xf>
    <xf numFmtId="0" fontId="15" fillId="2" borderId="4" xfId="0" applyFont="1" applyFill="1" applyBorder="1" applyAlignment="1">
      <alignment horizontal="left" vertical="center" shrinkToFit="1"/>
    </xf>
    <xf numFmtId="0" fontId="16" fillId="0" borderId="4" xfId="0" applyFont="1" applyFill="1" applyBorder="1" applyAlignment="1">
      <alignment horizontal="center" vertical="center" shrinkToFit="1"/>
    </xf>
    <xf numFmtId="175" fontId="15" fillId="0" borderId="4" xfId="1" applyNumberFormat="1" applyFont="1" applyBorder="1" applyAlignment="1">
      <alignment horizontal="center" vertical="center"/>
    </xf>
    <xf numFmtId="0" fontId="15" fillId="0" borderId="4" xfId="0" applyFont="1" applyBorder="1" applyAlignment="1">
      <alignment shrinkToFit="1"/>
    </xf>
    <xf numFmtId="0" fontId="16" fillId="0" borderId="2" xfId="0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 vertical="center" shrinkToFit="1"/>
    </xf>
    <xf numFmtId="175" fontId="15" fillId="0" borderId="2" xfId="1" applyNumberFormat="1" applyFont="1" applyBorder="1" applyAlignment="1">
      <alignment horizontal="center" vertical="center"/>
    </xf>
    <xf numFmtId="0" fontId="15" fillId="0" borderId="2" xfId="0" applyFont="1" applyBorder="1" applyAlignment="1">
      <alignment shrinkToFit="1"/>
    </xf>
    <xf numFmtId="0" fontId="15" fillId="0" borderId="2" xfId="0" applyFont="1" applyBorder="1" applyAlignment="1">
      <alignment vertical="center"/>
    </xf>
    <xf numFmtId="0" fontId="15" fillId="0" borderId="2" xfId="0" applyFont="1" applyFill="1" applyBorder="1" applyAlignment="1">
      <alignment shrinkToFit="1"/>
    </xf>
    <xf numFmtId="0" fontId="15" fillId="0" borderId="5" xfId="0" applyFont="1" applyFill="1" applyBorder="1" applyAlignment="1">
      <alignment shrinkToFit="1"/>
    </xf>
    <xf numFmtId="0" fontId="16" fillId="0" borderId="2" xfId="0" applyFont="1" applyFill="1" applyBorder="1" applyAlignment="1">
      <alignment horizontal="left" vertical="center" shrinkToFit="1"/>
    </xf>
    <xf numFmtId="0" fontId="16" fillId="0" borderId="2" xfId="0" applyFont="1" applyFill="1" applyBorder="1" applyAlignment="1">
      <alignment shrinkToFit="1"/>
    </xf>
    <xf numFmtId="0" fontId="16" fillId="0" borderId="2" xfId="0" applyFont="1" applyBorder="1" applyAlignment="1">
      <alignment vertical="center"/>
    </xf>
    <xf numFmtId="0" fontId="16" fillId="0" borderId="2" xfId="0" applyFont="1" applyFill="1" applyBorder="1" applyAlignment="1">
      <alignment horizontal="left" vertical="center"/>
    </xf>
    <xf numFmtId="0" fontId="15" fillId="0" borderId="2" xfId="0" applyFont="1" applyFill="1" applyBorder="1" applyAlignment="1">
      <alignment horizontal="left" vertical="center" shrinkToFit="1"/>
    </xf>
    <xf numFmtId="175" fontId="18" fillId="0" borderId="3" xfId="1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center" shrinkToFit="1"/>
    </xf>
    <xf numFmtId="0" fontId="16" fillId="0" borderId="2" xfId="0" applyFont="1" applyFill="1" applyBorder="1" applyAlignment="1">
      <alignment vertical="center" shrinkToFit="1"/>
    </xf>
    <xf numFmtId="0" fontId="16" fillId="0" borderId="2" xfId="0" applyFont="1" applyFill="1" applyBorder="1" applyAlignment="1">
      <alignment vertical="center"/>
    </xf>
    <xf numFmtId="0" fontId="16" fillId="0" borderId="2" xfId="3" applyFont="1" applyFill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7" fillId="2" borderId="6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</cellXfs>
  <cellStyles count="5">
    <cellStyle name="Comma" xfId="1" builtinId="3"/>
    <cellStyle name="Normal" xfId="0" builtinId="0"/>
    <cellStyle name="Normal 2" xfId="4"/>
    <cellStyle name="Normal 8" xfId="3"/>
    <cellStyle name="Normal_Sheet1" xfId="2"/>
  </cellStyles>
  <dxfs count="2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16"/>
  <sheetViews>
    <sheetView tabSelected="1" workbookViewId="0">
      <selection activeCell="G16" sqref="G16"/>
    </sheetView>
  </sheetViews>
  <sheetFormatPr defaultRowHeight="15.75" x14ac:dyDescent="0.25"/>
  <cols>
    <col min="1" max="1" width="5" style="1" customWidth="1"/>
    <col min="2" max="2" width="10.85546875" style="16" customWidth="1"/>
    <col min="3" max="3" width="12.140625" style="16" customWidth="1"/>
    <col min="4" max="4" width="25" style="1" bestFit="1" customWidth="1"/>
    <col min="5" max="5" width="9.140625" style="38" customWidth="1"/>
    <col min="6" max="6" width="13.85546875" style="31" bestFit="1" customWidth="1"/>
    <col min="7" max="7" width="8.85546875" style="19" customWidth="1"/>
    <col min="8" max="8" width="14.7109375" style="18" customWidth="1"/>
    <col min="9" max="9" width="15.7109375" style="18" customWidth="1"/>
    <col min="10" max="10" width="20.85546875" style="16" customWidth="1"/>
    <col min="11" max="16384" width="9.140625" style="1"/>
  </cols>
  <sheetData>
    <row r="1" spans="1:10" s="2" customFormat="1" ht="16.5" x14ac:dyDescent="0.25">
      <c r="A1" s="72" t="s">
        <v>0</v>
      </c>
      <c r="B1" s="72"/>
      <c r="C1" s="72"/>
      <c r="D1" s="72"/>
      <c r="E1" s="34"/>
      <c r="F1" s="28"/>
      <c r="G1" s="71" t="s">
        <v>1</v>
      </c>
      <c r="H1" s="71"/>
      <c r="I1" s="71"/>
      <c r="J1" s="71"/>
    </row>
    <row r="2" spans="1:10" s="2" customFormat="1" ht="16.5" x14ac:dyDescent="0.25">
      <c r="A2" s="73" t="s">
        <v>2</v>
      </c>
      <c r="B2" s="73"/>
      <c r="C2" s="73"/>
      <c r="D2" s="73"/>
      <c r="E2" s="35"/>
      <c r="F2" s="29"/>
      <c r="G2" s="73" t="s">
        <v>3</v>
      </c>
      <c r="H2" s="73"/>
      <c r="I2" s="73"/>
      <c r="J2" s="73"/>
    </row>
    <row r="3" spans="1:10" s="2" customFormat="1" ht="9.75" customHeight="1" x14ac:dyDescent="0.25">
      <c r="B3" s="13"/>
      <c r="C3" s="13"/>
      <c r="E3" s="36"/>
      <c r="F3" s="17"/>
      <c r="G3" s="3"/>
      <c r="H3" s="3"/>
      <c r="I3" s="17"/>
      <c r="J3" s="13"/>
    </row>
    <row r="4" spans="1:10" s="2" customFormat="1" ht="16.5" x14ac:dyDescent="0.25">
      <c r="A4" s="71" t="s">
        <v>14</v>
      </c>
      <c r="B4" s="71"/>
      <c r="C4" s="71"/>
      <c r="D4" s="71"/>
      <c r="E4" s="71"/>
      <c r="F4" s="71"/>
      <c r="G4" s="71"/>
      <c r="H4" s="71"/>
      <c r="I4" s="71"/>
      <c r="J4" s="71"/>
    </row>
    <row r="5" spans="1:10" s="2" customFormat="1" ht="18" customHeight="1" x14ac:dyDescent="0.25">
      <c r="A5" s="74" t="s">
        <v>326</v>
      </c>
      <c r="B5" s="74"/>
      <c r="C5" s="74"/>
      <c r="D5" s="74"/>
      <c r="E5" s="74"/>
      <c r="F5" s="74"/>
      <c r="G5" s="74"/>
      <c r="H5" s="74"/>
      <c r="I5" s="74"/>
      <c r="J5" s="74"/>
    </row>
    <row r="6" spans="1:10" s="2" customFormat="1" ht="16.5" x14ac:dyDescent="0.25">
      <c r="B6" s="13"/>
      <c r="C6" s="13"/>
      <c r="E6" s="36"/>
      <c r="F6" s="17"/>
      <c r="G6" s="3"/>
      <c r="H6" s="3"/>
      <c r="I6" s="3" t="s">
        <v>4</v>
      </c>
      <c r="J6" s="13"/>
    </row>
    <row r="7" spans="1:10" s="6" customFormat="1" ht="44.25" customHeight="1" x14ac:dyDescent="0.25">
      <c r="A7" s="4" t="s">
        <v>5</v>
      </c>
      <c r="B7" s="14" t="s">
        <v>6</v>
      </c>
      <c r="C7" s="14" t="s">
        <v>7</v>
      </c>
      <c r="D7" s="4" t="s">
        <v>8</v>
      </c>
      <c r="E7" s="40" t="s">
        <v>10</v>
      </c>
      <c r="F7" s="39" t="s">
        <v>9</v>
      </c>
      <c r="G7" s="5" t="s">
        <v>11</v>
      </c>
      <c r="H7" s="39" t="s">
        <v>20</v>
      </c>
      <c r="I7" s="39" t="s">
        <v>12</v>
      </c>
      <c r="J7" s="14" t="s">
        <v>13</v>
      </c>
    </row>
    <row r="8" spans="1:10" s="10" customFormat="1" ht="12" customHeight="1" x14ac:dyDescent="0.2">
      <c r="A8" s="12">
        <v>2</v>
      </c>
      <c r="B8" s="32">
        <v>2</v>
      </c>
      <c r="C8" s="15">
        <v>3</v>
      </c>
      <c r="D8" s="7">
        <v>4</v>
      </c>
      <c r="E8" s="41">
        <v>5</v>
      </c>
      <c r="F8" s="33">
        <v>6</v>
      </c>
      <c r="G8" s="8">
        <v>7</v>
      </c>
      <c r="H8" s="11">
        <v>8</v>
      </c>
      <c r="I8" s="9" t="s">
        <v>18</v>
      </c>
      <c r="J8" s="26">
        <v>0</v>
      </c>
    </row>
    <row r="9" spans="1:10" x14ac:dyDescent="0.25">
      <c r="A9" s="48">
        <v>1</v>
      </c>
      <c r="B9" s="49" t="s">
        <v>21</v>
      </c>
      <c r="C9" s="49" t="s">
        <v>22</v>
      </c>
      <c r="D9" s="49" t="s">
        <v>23</v>
      </c>
      <c r="E9" s="50" t="s">
        <v>126</v>
      </c>
      <c r="F9" s="49" t="s">
        <v>127</v>
      </c>
      <c r="G9" s="51">
        <v>5</v>
      </c>
      <c r="H9" s="52">
        <f>0.6*1490000</f>
        <v>894000</v>
      </c>
      <c r="I9" s="52">
        <f>G9*H9</f>
        <v>4470000</v>
      </c>
      <c r="J9" s="53" t="s">
        <v>325</v>
      </c>
    </row>
    <row r="10" spans="1:10" x14ac:dyDescent="0.25">
      <c r="A10" s="54">
        <f>1+A9</f>
        <v>2</v>
      </c>
      <c r="B10" s="42" t="s">
        <v>24</v>
      </c>
      <c r="C10" s="42" t="s">
        <v>25</v>
      </c>
      <c r="D10" s="42" t="s">
        <v>26</v>
      </c>
      <c r="E10" s="43" t="s">
        <v>128</v>
      </c>
      <c r="F10" s="42" t="s">
        <v>127</v>
      </c>
      <c r="G10" s="55">
        <v>5</v>
      </c>
      <c r="H10" s="56">
        <f t="shared" ref="H10:H73" si="0">0.6*1490000</f>
        <v>894000</v>
      </c>
      <c r="I10" s="56">
        <f t="shared" ref="I10:I73" si="1">G10*H10</f>
        <v>4470000</v>
      </c>
      <c r="J10" s="57" t="s">
        <v>325</v>
      </c>
    </row>
    <row r="11" spans="1:10" x14ac:dyDescent="0.25">
      <c r="A11" s="54">
        <f t="shared" ref="A11:A74" si="2">1+A10</f>
        <v>3</v>
      </c>
      <c r="B11" s="42" t="s">
        <v>27</v>
      </c>
      <c r="C11" s="42" t="s">
        <v>28</v>
      </c>
      <c r="D11" s="42" t="s">
        <v>29</v>
      </c>
      <c r="E11" s="43" t="s">
        <v>126</v>
      </c>
      <c r="F11" s="42" t="s">
        <v>127</v>
      </c>
      <c r="G11" s="55">
        <v>5</v>
      </c>
      <c r="H11" s="56">
        <f t="shared" si="0"/>
        <v>894000</v>
      </c>
      <c r="I11" s="56">
        <f t="shared" si="1"/>
        <v>4470000</v>
      </c>
      <c r="J11" s="57" t="s">
        <v>325</v>
      </c>
    </row>
    <row r="12" spans="1:10" x14ac:dyDescent="0.25">
      <c r="A12" s="54">
        <f t="shared" si="2"/>
        <v>4</v>
      </c>
      <c r="B12" s="42" t="s">
        <v>30</v>
      </c>
      <c r="C12" s="42" t="s">
        <v>31</v>
      </c>
      <c r="D12" s="42" t="s">
        <v>32</v>
      </c>
      <c r="E12" s="43" t="s">
        <v>128</v>
      </c>
      <c r="F12" s="42" t="s">
        <v>127</v>
      </c>
      <c r="G12" s="55">
        <v>5</v>
      </c>
      <c r="H12" s="56">
        <f t="shared" si="0"/>
        <v>894000</v>
      </c>
      <c r="I12" s="56">
        <f t="shared" si="1"/>
        <v>4470000</v>
      </c>
      <c r="J12" s="57" t="s">
        <v>325</v>
      </c>
    </row>
    <row r="13" spans="1:10" x14ac:dyDescent="0.25">
      <c r="A13" s="54">
        <f t="shared" si="2"/>
        <v>5</v>
      </c>
      <c r="B13" s="42" t="s">
        <v>33</v>
      </c>
      <c r="C13" s="42" t="s">
        <v>34</v>
      </c>
      <c r="D13" s="42" t="s">
        <v>35</v>
      </c>
      <c r="E13" s="43" t="s">
        <v>128</v>
      </c>
      <c r="F13" s="42" t="s">
        <v>127</v>
      </c>
      <c r="G13" s="55">
        <v>5</v>
      </c>
      <c r="H13" s="56">
        <f t="shared" si="0"/>
        <v>894000</v>
      </c>
      <c r="I13" s="56">
        <f t="shared" si="1"/>
        <v>4470000</v>
      </c>
      <c r="J13" s="57" t="s">
        <v>325</v>
      </c>
    </row>
    <row r="14" spans="1:10" x14ac:dyDescent="0.25">
      <c r="A14" s="54">
        <f t="shared" si="2"/>
        <v>6</v>
      </c>
      <c r="B14" s="42" t="s">
        <v>36</v>
      </c>
      <c r="C14" s="42" t="s">
        <v>37</v>
      </c>
      <c r="D14" s="42" t="s">
        <v>38</v>
      </c>
      <c r="E14" s="43" t="s">
        <v>129</v>
      </c>
      <c r="F14" s="42" t="s">
        <v>130</v>
      </c>
      <c r="G14" s="55">
        <v>5</v>
      </c>
      <c r="H14" s="56">
        <f t="shared" si="0"/>
        <v>894000</v>
      </c>
      <c r="I14" s="56">
        <f t="shared" si="1"/>
        <v>4470000</v>
      </c>
      <c r="J14" s="57" t="s">
        <v>325</v>
      </c>
    </row>
    <row r="15" spans="1:10" x14ac:dyDescent="0.25">
      <c r="A15" s="54">
        <f t="shared" si="2"/>
        <v>7</v>
      </c>
      <c r="B15" s="42" t="s">
        <v>39</v>
      </c>
      <c r="C15" s="42" t="s">
        <v>40</v>
      </c>
      <c r="D15" s="42" t="s">
        <v>41</v>
      </c>
      <c r="E15" s="43" t="s">
        <v>131</v>
      </c>
      <c r="F15" s="42" t="s">
        <v>130</v>
      </c>
      <c r="G15" s="55">
        <v>5</v>
      </c>
      <c r="H15" s="56">
        <f t="shared" si="0"/>
        <v>894000</v>
      </c>
      <c r="I15" s="56">
        <f t="shared" si="1"/>
        <v>4470000</v>
      </c>
      <c r="J15" s="57" t="s">
        <v>325</v>
      </c>
    </row>
    <row r="16" spans="1:10" x14ac:dyDescent="0.25">
      <c r="A16" s="54">
        <f t="shared" si="2"/>
        <v>8</v>
      </c>
      <c r="B16" s="42" t="s">
        <v>42</v>
      </c>
      <c r="C16" s="42" t="s">
        <v>43</v>
      </c>
      <c r="D16" s="42" t="s">
        <v>44</v>
      </c>
      <c r="E16" s="43" t="s">
        <v>132</v>
      </c>
      <c r="F16" s="42" t="s">
        <v>127</v>
      </c>
      <c r="G16" s="55">
        <v>5</v>
      </c>
      <c r="H16" s="56">
        <f t="shared" si="0"/>
        <v>894000</v>
      </c>
      <c r="I16" s="56">
        <f t="shared" si="1"/>
        <v>4470000</v>
      </c>
      <c r="J16" s="57" t="s">
        <v>325</v>
      </c>
    </row>
    <row r="17" spans="1:10" x14ac:dyDescent="0.25">
      <c r="A17" s="54">
        <f t="shared" si="2"/>
        <v>9</v>
      </c>
      <c r="B17" s="42" t="s">
        <v>45</v>
      </c>
      <c r="C17" s="42" t="s">
        <v>46</v>
      </c>
      <c r="D17" s="42" t="s">
        <v>47</v>
      </c>
      <c r="E17" s="43" t="s">
        <v>133</v>
      </c>
      <c r="F17" s="42" t="s">
        <v>127</v>
      </c>
      <c r="G17" s="55">
        <v>5</v>
      </c>
      <c r="H17" s="56">
        <f t="shared" si="0"/>
        <v>894000</v>
      </c>
      <c r="I17" s="56">
        <f t="shared" si="1"/>
        <v>4470000</v>
      </c>
      <c r="J17" s="57" t="s">
        <v>325</v>
      </c>
    </row>
    <row r="18" spans="1:10" x14ac:dyDescent="0.25">
      <c r="A18" s="54">
        <f t="shared" si="2"/>
        <v>10</v>
      </c>
      <c r="B18" s="42" t="s">
        <v>48</v>
      </c>
      <c r="C18" s="42" t="s">
        <v>49</v>
      </c>
      <c r="D18" s="42" t="s">
        <v>50</v>
      </c>
      <c r="E18" s="43" t="s">
        <v>132</v>
      </c>
      <c r="F18" s="42" t="s">
        <v>127</v>
      </c>
      <c r="G18" s="55">
        <v>5</v>
      </c>
      <c r="H18" s="56">
        <f t="shared" si="0"/>
        <v>894000</v>
      </c>
      <c r="I18" s="56">
        <f t="shared" si="1"/>
        <v>4470000</v>
      </c>
      <c r="J18" s="57" t="s">
        <v>325</v>
      </c>
    </row>
    <row r="19" spans="1:10" x14ac:dyDescent="0.25">
      <c r="A19" s="54">
        <f t="shared" si="2"/>
        <v>11</v>
      </c>
      <c r="B19" s="44" t="s">
        <v>51</v>
      </c>
      <c r="C19" s="44" t="s">
        <v>52</v>
      </c>
      <c r="D19" s="44" t="s">
        <v>53</v>
      </c>
      <c r="E19" s="45" t="s">
        <v>133</v>
      </c>
      <c r="F19" s="44" t="s">
        <v>127</v>
      </c>
      <c r="G19" s="55">
        <v>5</v>
      </c>
      <c r="H19" s="56">
        <f t="shared" si="0"/>
        <v>894000</v>
      </c>
      <c r="I19" s="56">
        <f t="shared" si="1"/>
        <v>4470000</v>
      </c>
      <c r="J19" s="57" t="s">
        <v>325</v>
      </c>
    </row>
    <row r="20" spans="1:10" x14ac:dyDescent="0.25">
      <c r="A20" s="54">
        <f t="shared" si="2"/>
        <v>12</v>
      </c>
      <c r="B20" s="44" t="s">
        <v>54</v>
      </c>
      <c r="C20" s="44" t="s">
        <v>55</v>
      </c>
      <c r="D20" s="44" t="s">
        <v>56</v>
      </c>
      <c r="E20" s="45" t="s">
        <v>129</v>
      </c>
      <c r="F20" s="44" t="s">
        <v>127</v>
      </c>
      <c r="G20" s="55">
        <v>5</v>
      </c>
      <c r="H20" s="56">
        <f t="shared" si="0"/>
        <v>894000</v>
      </c>
      <c r="I20" s="56">
        <f t="shared" si="1"/>
        <v>4470000</v>
      </c>
      <c r="J20" s="57" t="s">
        <v>325</v>
      </c>
    </row>
    <row r="21" spans="1:10" x14ac:dyDescent="0.25">
      <c r="A21" s="54">
        <f t="shared" si="2"/>
        <v>13</v>
      </c>
      <c r="B21" s="44" t="s">
        <v>57</v>
      </c>
      <c r="C21" s="44" t="s">
        <v>58</v>
      </c>
      <c r="D21" s="42" t="s">
        <v>59</v>
      </c>
      <c r="E21" s="45" t="s">
        <v>134</v>
      </c>
      <c r="F21" s="44" t="s">
        <v>127</v>
      </c>
      <c r="G21" s="55">
        <v>5</v>
      </c>
      <c r="H21" s="56">
        <f t="shared" si="0"/>
        <v>894000</v>
      </c>
      <c r="I21" s="56">
        <f t="shared" si="1"/>
        <v>4470000</v>
      </c>
      <c r="J21" s="57" t="s">
        <v>325</v>
      </c>
    </row>
    <row r="22" spans="1:10" x14ac:dyDescent="0.25">
      <c r="A22" s="54">
        <f t="shared" si="2"/>
        <v>14</v>
      </c>
      <c r="B22" s="44" t="s">
        <v>60</v>
      </c>
      <c r="C22" s="44" t="s">
        <v>61</v>
      </c>
      <c r="D22" s="42" t="s">
        <v>62</v>
      </c>
      <c r="E22" s="45" t="s">
        <v>135</v>
      </c>
      <c r="F22" s="44" t="s">
        <v>127</v>
      </c>
      <c r="G22" s="55">
        <v>5</v>
      </c>
      <c r="H22" s="56">
        <f t="shared" si="0"/>
        <v>894000</v>
      </c>
      <c r="I22" s="56">
        <f t="shared" si="1"/>
        <v>4470000</v>
      </c>
      <c r="J22" s="57" t="s">
        <v>325</v>
      </c>
    </row>
    <row r="23" spans="1:10" x14ac:dyDescent="0.25">
      <c r="A23" s="54">
        <f t="shared" si="2"/>
        <v>15</v>
      </c>
      <c r="B23" s="44" t="s">
        <v>63</v>
      </c>
      <c r="C23" s="44" t="s">
        <v>64</v>
      </c>
      <c r="D23" s="44" t="s">
        <v>65</v>
      </c>
      <c r="E23" s="45" t="s">
        <v>129</v>
      </c>
      <c r="F23" s="44" t="s">
        <v>127</v>
      </c>
      <c r="G23" s="55">
        <v>5</v>
      </c>
      <c r="H23" s="56">
        <f t="shared" si="0"/>
        <v>894000</v>
      </c>
      <c r="I23" s="56">
        <f t="shared" si="1"/>
        <v>4470000</v>
      </c>
      <c r="J23" s="57" t="s">
        <v>325</v>
      </c>
    </row>
    <row r="24" spans="1:10" x14ac:dyDescent="0.25">
      <c r="A24" s="54">
        <f t="shared" si="2"/>
        <v>16</v>
      </c>
      <c r="B24" s="44" t="s">
        <v>30</v>
      </c>
      <c r="C24" s="44" t="s">
        <v>66</v>
      </c>
      <c r="D24" s="44" t="s">
        <v>67</v>
      </c>
      <c r="E24" s="45" t="s">
        <v>136</v>
      </c>
      <c r="F24" s="44" t="s">
        <v>127</v>
      </c>
      <c r="G24" s="55">
        <v>5</v>
      </c>
      <c r="H24" s="56">
        <f t="shared" si="0"/>
        <v>894000</v>
      </c>
      <c r="I24" s="56">
        <f t="shared" si="1"/>
        <v>4470000</v>
      </c>
      <c r="J24" s="57" t="s">
        <v>325</v>
      </c>
    </row>
    <row r="25" spans="1:10" x14ac:dyDescent="0.25">
      <c r="A25" s="54">
        <f t="shared" si="2"/>
        <v>17</v>
      </c>
      <c r="B25" s="44" t="s">
        <v>68</v>
      </c>
      <c r="C25" s="44" t="s">
        <v>69</v>
      </c>
      <c r="D25" s="44" t="s">
        <v>70</v>
      </c>
      <c r="E25" s="45" t="s">
        <v>128</v>
      </c>
      <c r="F25" s="44" t="s">
        <v>137</v>
      </c>
      <c r="G25" s="55">
        <v>5</v>
      </c>
      <c r="H25" s="56">
        <f t="shared" si="0"/>
        <v>894000</v>
      </c>
      <c r="I25" s="56">
        <f t="shared" si="1"/>
        <v>4470000</v>
      </c>
      <c r="J25" s="57" t="s">
        <v>325</v>
      </c>
    </row>
    <row r="26" spans="1:10" x14ac:dyDescent="0.25">
      <c r="A26" s="54">
        <f t="shared" si="2"/>
        <v>18</v>
      </c>
      <c r="B26" s="68" t="s">
        <v>71</v>
      </c>
      <c r="C26" s="68" t="s">
        <v>72</v>
      </c>
      <c r="D26" s="68" t="s">
        <v>73</v>
      </c>
      <c r="E26" s="61" t="s">
        <v>135</v>
      </c>
      <c r="F26" s="68" t="s">
        <v>137</v>
      </c>
      <c r="G26" s="55">
        <v>5</v>
      </c>
      <c r="H26" s="56">
        <f t="shared" si="0"/>
        <v>894000</v>
      </c>
      <c r="I26" s="56">
        <f t="shared" si="1"/>
        <v>4470000</v>
      </c>
      <c r="J26" s="57" t="s">
        <v>325</v>
      </c>
    </row>
    <row r="27" spans="1:10" x14ac:dyDescent="0.25">
      <c r="A27" s="54">
        <f t="shared" si="2"/>
        <v>19</v>
      </c>
      <c r="B27" s="68" t="s">
        <v>74</v>
      </c>
      <c r="C27" s="68" t="s">
        <v>75</v>
      </c>
      <c r="D27" s="68" t="s">
        <v>76</v>
      </c>
      <c r="E27" s="61" t="s">
        <v>129</v>
      </c>
      <c r="F27" s="68" t="s">
        <v>127</v>
      </c>
      <c r="G27" s="55">
        <v>5</v>
      </c>
      <c r="H27" s="56">
        <f t="shared" si="0"/>
        <v>894000</v>
      </c>
      <c r="I27" s="56">
        <f t="shared" si="1"/>
        <v>4470000</v>
      </c>
      <c r="J27" s="57" t="s">
        <v>325</v>
      </c>
    </row>
    <row r="28" spans="1:10" x14ac:dyDescent="0.25">
      <c r="A28" s="54">
        <f t="shared" si="2"/>
        <v>20</v>
      </c>
      <c r="B28" s="68" t="s">
        <v>74</v>
      </c>
      <c r="C28" s="68" t="s">
        <v>77</v>
      </c>
      <c r="D28" s="68" t="s">
        <v>78</v>
      </c>
      <c r="E28" s="61" t="s">
        <v>138</v>
      </c>
      <c r="F28" s="68" t="s">
        <v>127</v>
      </c>
      <c r="G28" s="55">
        <v>5</v>
      </c>
      <c r="H28" s="56">
        <f t="shared" si="0"/>
        <v>894000</v>
      </c>
      <c r="I28" s="56">
        <f t="shared" si="1"/>
        <v>4470000</v>
      </c>
      <c r="J28" s="57" t="s">
        <v>325</v>
      </c>
    </row>
    <row r="29" spans="1:10" x14ac:dyDescent="0.25">
      <c r="A29" s="54">
        <f t="shared" si="2"/>
        <v>21</v>
      </c>
      <c r="B29" s="68" t="s">
        <v>48</v>
      </c>
      <c r="C29" s="68" t="s">
        <v>79</v>
      </c>
      <c r="D29" s="68" t="s">
        <v>80</v>
      </c>
      <c r="E29" s="61" t="s">
        <v>126</v>
      </c>
      <c r="F29" s="68" t="s">
        <v>127</v>
      </c>
      <c r="G29" s="55">
        <v>5</v>
      </c>
      <c r="H29" s="56">
        <f t="shared" si="0"/>
        <v>894000</v>
      </c>
      <c r="I29" s="56">
        <f t="shared" si="1"/>
        <v>4470000</v>
      </c>
      <c r="J29" s="57" t="s">
        <v>325</v>
      </c>
    </row>
    <row r="30" spans="1:10" x14ac:dyDescent="0.25">
      <c r="A30" s="54">
        <f t="shared" si="2"/>
        <v>22</v>
      </c>
      <c r="B30" s="68" t="s">
        <v>81</v>
      </c>
      <c r="C30" s="68" t="s">
        <v>82</v>
      </c>
      <c r="D30" s="68" t="s">
        <v>83</v>
      </c>
      <c r="E30" s="61" t="s">
        <v>139</v>
      </c>
      <c r="F30" s="68" t="s">
        <v>127</v>
      </c>
      <c r="G30" s="55">
        <v>5</v>
      </c>
      <c r="H30" s="56">
        <f t="shared" si="0"/>
        <v>894000</v>
      </c>
      <c r="I30" s="56">
        <f t="shared" si="1"/>
        <v>4470000</v>
      </c>
      <c r="J30" s="57" t="s">
        <v>325</v>
      </c>
    </row>
    <row r="31" spans="1:10" x14ac:dyDescent="0.25">
      <c r="A31" s="54">
        <f t="shared" si="2"/>
        <v>23</v>
      </c>
      <c r="B31" s="68" t="s">
        <v>84</v>
      </c>
      <c r="C31" s="68" t="s">
        <v>85</v>
      </c>
      <c r="D31" s="68" t="s">
        <v>86</v>
      </c>
      <c r="E31" s="61" t="s">
        <v>129</v>
      </c>
      <c r="F31" s="68" t="s">
        <v>127</v>
      </c>
      <c r="G31" s="55">
        <v>5</v>
      </c>
      <c r="H31" s="56">
        <f t="shared" si="0"/>
        <v>894000</v>
      </c>
      <c r="I31" s="56">
        <f t="shared" si="1"/>
        <v>4470000</v>
      </c>
      <c r="J31" s="57" t="s">
        <v>325</v>
      </c>
    </row>
    <row r="32" spans="1:10" x14ac:dyDescent="0.25">
      <c r="A32" s="54">
        <f t="shared" si="2"/>
        <v>24</v>
      </c>
      <c r="B32" s="68" t="s">
        <v>87</v>
      </c>
      <c r="C32" s="68" t="s">
        <v>88</v>
      </c>
      <c r="D32" s="68" t="s">
        <v>89</v>
      </c>
      <c r="E32" s="61" t="s">
        <v>128</v>
      </c>
      <c r="F32" s="68" t="s">
        <v>127</v>
      </c>
      <c r="G32" s="55">
        <v>5</v>
      </c>
      <c r="H32" s="56">
        <f t="shared" si="0"/>
        <v>894000</v>
      </c>
      <c r="I32" s="56">
        <f t="shared" si="1"/>
        <v>4470000</v>
      </c>
      <c r="J32" s="57" t="s">
        <v>325</v>
      </c>
    </row>
    <row r="33" spans="1:10" x14ac:dyDescent="0.25">
      <c r="A33" s="54">
        <f t="shared" si="2"/>
        <v>25</v>
      </c>
      <c r="B33" s="68" t="s">
        <v>90</v>
      </c>
      <c r="C33" s="68" t="s">
        <v>91</v>
      </c>
      <c r="D33" s="68" t="s">
        <v>92</v>
      </c>
      <c r="E33" s="61" t="s">
        <v>132</v>
      </c>
      <c r="F33" s="68" t="s">
        <v>137</v>
      </c>
      <c r="G33" s="55">
        <v>5</v>
      </c>
      <c r="H33" s="56">
        <f t="shared" si="0"/>
        <v>894000</v>
      </c>
      <c r="I33" s="56">
        <f t="shared" si="1"/>
        <v>4470000</v>
      </c>
      <c r="J33" s="57" t="s">
        <v>325</v>
      </c>
    </row>
    <row r="34" spans="1:10" x14ac:dyDescent="0.25">
      <c r="A34" s="54">
        <f t="shared" si="2"/>
        <v>26</v>
      </c>
      <c r="B34" s="68" t="s">
        <v>93</v>
      </c>
      <c r="C34" s="68" t="s">
        <v>94</v>
      </c>
      <c r="D34" s="68" t="s">
        <v>95</v>
      </c>
      <c r="E34" s="61" t="s">
        <v>133</v>
      </c>
      <c r="F34" s="68" t="s">
        <v>137</v>
      </c>
      <c r="G34" s="55">
        <v>5</v>
      </c>
      <c r="H34" s="56">
        <f t="shared" si="0"/>
        <v>894000</v>
      </c>
      <c r="I34" s="56">
        <f t="shared" si="1"/>
        <v>4470000</v>
      </c>
      <c r="J34" s="57" t="s">
        <v>325</v>
      </c>
    </row>
    <row r="35" spans="1:10" x14ac:dyDescent="0.25">
      <c r="A35" s="54">
        <f t="shared" si="2"/>
        <v>27</v>
      </c>
      <c r="B35" s="68" t="s">
        <v>68</v>
      </c>
      <c r="C35" s="68" t="s">
        <v>96</v>
      </c>
      <c r="D35" s="68" t="s">
        <v>97</v>
      </c>
      <c r="E35" s="61" t="s">
        <v>140</v>
      </c>
      <c r="F35" s="68" t="s">
        <v>127</v>
      </c>
      <c r="G35" s="55">
        <v>5</v>
      </c>
      <c r="H35" s="56">
        <f t="shared" si="0"/>
        <v>894000</v>
      </c>
      <c r="I35" s="56">
        <f t="shared" si="1"/>
        <v>4470000</v>
      </c>
      <c r="J35" s="57" t="s">
        <v>325</v>
      </c>
    </row>
    <row r="36" spans="1:10" x14ac:dyDescent="0.25">
      <c r="A36" s="54">
        <f t="shared" si="2"/>
        <v>28</v>
      </c>
      <c r="B36" s="68" t="s">
        <v>68</v>
      </c>
      <c r="C36" s="68" t="s">
        <v>98</v>
      </c>
      <c r="D36" s="68" t="s">
        <v>99</v>
      </c>
      <c r="E36" s="61" t="s">
        <v>128</v>
      </c>
      <c r="F36" s="69" t="s">
        <v>127</v>
      </c>
      <c r="G36" s="55">
        <v>5</v>
      </c>
      <c r="H36" s="56">
        <f t="shared" si="0"/>
        <v>894000</v>
      </c>
      <c r="I36" s="56">
        <f t="shared" si="1"/>
        <v>4470000</v>
      </c>
      <c r="J36" s="57" t="s">
        <v>325</v>
      </c>
    </row>
    <row r="37" spans="1:10" x14ac:dyDescent="0.25">
      <c r="A37" s="54">
        <f t="shared" si="2"/>
        <v>29</v>
      </c>
      <c r="B37" s="64" t="s">
        <v>100</v>
      </c>
      <c r="C37" s="70" t="s">
        <v>101</v>
      </c>
      <c r="D37" s="64" t="s">
        <v>102</v>
      </c>
      <c r="E37" s="64" t="s">
        <v>129</v>
      </c>
      <c r="F37" s="69" t="s">
        <v>130</v>
      </c>
      <c r="G37" s="55">
        <v>5</v>
      </c>
      <c r="H37" s="56">
        <f t="shared" si="0"/>
        <v>894000</v>
      </c>
      <c r="I37" s="56">
        <f t="shared" si="1"/>
        <v>4470000</v>
      </c>
      <c r="J37" s="57" t="s">
        <v>325</v>
      </c>
    </row>
    <row r="38" spans="1:10" x14ac:dyDescent="0.25">
      <c r="A38" s="54">
        <f t="shared" si="2"/>
        <v>30</v>
      </c>
      <c r="B38" s="68" t="s">
        <v>71</v>
      </c>
      <c r="C38" s="68" t="s">
        <v>103</v>
      </c>
      <c r="D38" s="68" t="s">
        <v>104</v>
      </c>
      <c r="E38" s="61" t="s">
        <v>128</v>
      </c>
      <c r="F38" s="69" t="s">
        <v>127</v>
      </c>
      <c r="G38" s="55">
        <v>5</v>
      </c>
      <c r="H38" s="56">
        <f t="shared" si="0"/>
        <v>894000</v>
      </c>
      <c r="I38" s="56">
        <f t="shared" si="1"/>
        <v>4470000</v>
      </c>
      <c r="J38" s="57" t="s">
        <v>325</v>
      </c>
    </row>
    <row r="39" spans="1:10" x14ac:dyDescent="0.25">
      <c r="A39" s="54">
        <f t="shared" si="2"/>
        <v>31</v>
      </c>
      <c r="B39" s="44" t="s">
        <v>105</v>
      </c>
      <c r="C39" s="44" t="s">
        <v>106</v>
      </c>
      <c r="D39" s="44" t="s">
        <v>107</v>
      </c>
      <c r="E39" s="45" t="s">
        <v>141</v>
      </c>
      <c r="F39" s="58" t="s">
        <v>130</v>
      </c>
      <c r="G39" s="55">
        <v>5</v>
      </c>
      <c r="H39" s="56">
        <f t="shared" si="0"/>
        <v>894000</v>
      </c>
      <c r="I39" s="56">
        <f t="shared" si="1"/>
        <v>4470000</v>
      </c>
      <c r="J39" s="57" t="s">
        <v>325</v>
      </c>
    </row>
    <row r="40" spans="1:10" x14ac:dyDescent="0.25">
      <c r="A40" s="54">
        <f t="shared" si="2"/>
        <v>32</v>
      </c>
      <c r="B40" s="44" t="s">
        <v>108</v>
      </c>
      <c r="C40" s="44" t="s">
        <v>109</v>
      </c>
      <c r="D40" s="44" t="s">
        <v>110</v>
      </c>
      <c r="E40" s="45" t="s">
        <v>132</v>
      </c>
      <c r="F40" s="58" t="s">
        <v>130</v>
      </c>
      <c r="G40" s="55">
        <v>5</v>
      </c>
      <c r="H40" s="56">
        <f t="shared" si="0"/>
        <v>894000</v>
      </c>
      <c r="I40" s="56">
        <f t="shared" si="1"/>
        <v>4470000</v>
      </c>
      <c r="J40" s="57" t="s">
        <v>325</v>
      </c>
    </row>
    <row r="41" spans="1:10" x14ac:dyDescent="0.25">
      <c r="A41" s="54">
        <f t="shared" si="2"/>
        <v>33</v>
      </c>
      <c r="B41" s="44" t="s">
        <v>111</v>
      </c>
      <c r="C41" s="44" t="s">
        <v>112</v>
      </c>
      <c r="D41" s="44" t="s">
        <v>113</v>
      </c>
      <c r="E41" s="45" t="s">
        <v>128</v>
      </c>
      <c r="F41" s="58" t="s">
        <v>137</v>
      </c>
      <c r="G41" s="55">
        <v>5</v>
      </c>
      <c r="H41" s="56">
        <f t="shared" si="0"/>
        <v>894000</v>
      </c>
      <c r="I41" s="56">
        <f t="shared" si="1"/>
        <v>4470000</v>
      </c>
      <c r="J41" s="57" t="s">
        <v>325</v>
      </c>
    </row>
    <row r="42" spans="1:10" x14ac:dyDescent="0.25">
      <c r="A42" s="54">
        <f t="shared" si="2"/>
        <v>34</v>
      </c>
      <c r="B42" s="44" t="s">
        <v>114</v>
      </c>
      <c r="C42" s="44" t="s">
        <v>115</v>
      </c>
      <c r="D42" s="44" t="s">
        <v>116</v>
      </c>
      <c r="E42" s="45" t="s">
        <v>128</v>
      </c>
      <c r="F42" s="58" t="s">
        <v>137</v>
      </c>
      <c r="G42" s="55">
        <v>5</v>
      </c>
      <c r="H42" s="56">
        <f t="shared" si="0"/>
        <v>894000</v>
      </c>
      <c r="I42" s="56">
        <f t="shared" si="1"/>
        <v>4470000</v>
      </c>
      <c r="J42" s="57" t="s">
        <v>325</v>
      </c>
    </row>
    <row r="43" spans="1:10" x14ac:dyDescent="0.25">
      <c r="A43" s="54">
        <f t="shared" si="2"/>
        <v>35</v>
      </c>
      <c r="B43" s="44" t="s">
        <v>117</v>
      </c>
      <c r="C43" s="44" t="s">
        <v>118</v>
      </c>
      <c r="D43" s="44" t="s">
        <v>119</v>
      </c>
      <c r="E43" s="45" t="s">
        <v>140</v>
      </c>
      <c r="F43" s="58" t="s">
        <v>127</v>
      </c>
      <c r="G43" s="55">
        <v>5</v>
      </c>
      <c r="H43" s="56">
        <f t="shared" si="0"/>
        <v>894000</v>
      </c>
      <c r="I43" s="56">
        <f t="shared" si="1"/>
        <v>4470000</v>
      </c>
      <c r="J43" s="57" t="s">
        <v>325</v>
      </c>
    </row>
    <row r="44" spans="1:10" x14ac:dyDescent="0.25">
      <c r="A44" s="54">
        <f t="shared" si="2"/>
        <v>36</v>
      </c>
      <c r="B44" s="44" t="s">
        <v>120</v>
      </c>
      <c r="C44" s="44" t="s">
        <v>121</v>
      </c>
      <c r="D44" s="44" t="s">
        <v>122</v>
      </c>
      <c r="E44" s="45" t="s">
        <v>132</v>
      </c>
      <c r="F44" s="58" t="s">
        <v>127</v>
      </c>
      <c r="G44" s="55">
        <v>5</v>
      </c>
      <c r="H44" s="56">
        <f t="shared" si="0"/>
        <v>894000</v>
      </c>
      <c r="I44" s="56">
        <f t="shared" si="1"/>
        <v>4470000</v>
      </c>
      <c r="J44" s="57" t="s">
        <v>325</v>
      </c>
    </row>
    <row r="45" spans="1:10" x14ac:dyDescent="0.25">
      <c r="A45" s="54">
        <f t="shared" si="2"/>
        <v>37</v>
      </c>
      <c r="B45" s="44" t="s">
        <v>123</v>
      </c>
      <c r="C45" s="44" t="s">
        <v>124</v>
      </c>
      <c r="D45" s="44" t="s">
        <v>125</v>
      </c>
      <c r="E45" s="45" t="s">
        <v>142</v>
      </c>
      <c r="F45" s="58" t="s">
        <v>127</v>
      </c>
      <c r="G45" s="55">
        <v>5</v>
      </c>
      <c r="H45" s="56">
        <f t="shared" si="0"/>
        <v>894000</v>
      </c>
      <c r="I45" s="56">
        <f t="shared" si="1"/>
        <v>4470000</v>
      </c>
      <c r="J45" s="57" t="s">
        <v>325</v>
      </c>
    </row>
    <row r="46" spans="1:10" x14ac:dyDescent="0.25">
      <c r="A46" s="54">
        <f t="shared" si="2"/>
        <v>38</v>
      </c>
      <c r="B46" s="46" t="s">
        <v>143</v>
      </c>
      <c r="C46" s="46" t="s">
        <v>144</v>
      </c>
      <c r="D46" s="46" t="s">
        <v>145</v>
      </c>
      <c r="E46" s="47" t="s">
        <v>129</v>
      </c>
      <c r="F46" s="42" t="s">
        <v>127</v>
      </c>
      <c r="G46" s="55">
        <v>5</v>
      </c>
      <c r="H46" s="56">
        <f t="shared" si="0"/>
        <v>894000</v>
      </c>
      <c r="I46" s="56">
        <f t="shared" si="1"/>
        <v>4470000</v>
      </c>
      <c r="J46" s="57" t="s">
        <v>325</v>
      </c>
    </row>
    <row r="47" spans="1:10" x14ac:dyDescent="0.25">
      <c r="A47" s="54">
        <f t="shared" si="2"/>
        <v>39</v>
      </c>
      <c r="B47" s="46" t="s">
        <v>143</v>
      </c>
      <c r="C47" s="46" t="s">
        <v>146</v>
      </c>
      <c r="D47" s="46" t="s">
        <v>147</v>
      </c>
      <c r="E47" s="47" t="s">
        <v>214</v>
      </c>
      <c r="F47" s="44" t="s">
        <v>137</v>
      </c>
      <c r="G47" s="55">
        <v>5</v>
      </c>
      <c r="H47" s="56">
        <f t="shared" si="0"/>
        <v>894000</v>
      </c>
      <c r="I47" s="56">
        <f t="shared" si="1"/>
        <v>4470000</v>
      </c>
      <c r="J47" s="57" t="s">
        <v>325</v>
      </c>
    </row>
    <row r="48" spans="1:10" x14ac:dyDescent="0.25">
      <c r="A48" s="54">
        <f t="shared" si="2"/>
        <v>40</v>
      </c>
      <c r="B48" s="46" t="s">
        <v>148</v>
      </c>
      <c r="C48" s="46" t="s">
        <v>149</v>
      </c>
      <c r="D48" s="46" t="s">
        <v>150</v>
      </c>
      <c r="E48" s="47" t="s">
        <v>133</v>
      </c>
      <c r="F48" s="42" t="s">
        <v>127</v>
      </c>
      <c r="G48" s="55">
        <v>5</v>
      </c>
      <c r="H48" s="56">
        <f t="shared" si="0"/>
        <v>894000</v>
      </c>
      <c r="I48" s="56">
        <f t="shared" si="1"/>
        <v>4470000</v>
      </c>
      <c r="J48" s="57" t="s">
        <v>325</v>
      </c>
    </row>
    <row r="49" spans="1:10" x14ac:dyDescent="0.25">
      <c r="A49" s="54">
        <f t="shared" si="2"/>
        <v>41</v>
      </c>
      <c r="B49" s="46" t="s">
        <v>151</v>
      </c>
      <c r="C49" s="46" t="s">
        <v>152</v>
      </c>
      <c r="D49" s="46" t="s">
        <v>153</v>
      </c>
      <c r="E49" s="47" t="s">
        <v>214</v>
      </c>
      <c r="F49" s="44" t="s">
        <v>137</v>
      </c>
      <c r="G49" s="55">
        <v>5</v>
      </c>
      <c r="H49" s="56">
        <f t="shared" si="0"/>
        <v>894000</v>
      </c>
      <c r="I49" s="56">
        <f t="shared" si="1"/>
        <v>4470000</v>
      </c>
      <c r="J49" s="57" t="s">
        <v>325</v>
      </c>
    </row>
    <row r="50" spans="1:10" x14ac:dyDescent="0.25">
      <c r="A50" s="54">
        <f t="shared" si="2"/>
        <v>42</v>
      </c>
      <c r="B50" s="46" t="s">
        <v>151</v>
      </c>
      <c r="C50" s="46" t="s">
        <v>154</v>
      </c>
      <c r="D50" s="46" t="s">
        <v>155</v>
      </c>
      <c r="E50" s="47" t="s">
        <v>133</v>
      </c>
      <c r="F50" s="42" t="s">
        <v>127</v>
      </c>
      <c r="G50" s="55">
        <v>5</v>
      </c>
      <c r="H50" s="56">
        <f t="shared" si="0"/>
        <v>894000</v>
      </c>
      <c r="I50" s="56">
        <f t="shared" si="1"/>
        <v>4470000</v>
      </c>
      <c r="J50" s="57" t="s">
        <v>325</v>
      </c>
    </row>
    <row r="51" spans="1:10" x14ac:dyDescent="0.25">
      <c r="A51" s="54">
        <f t="shared" si="2"/>
        <v>43</v>
      </c>
      <c r="B51" s="46" t="s">
        <v>156</v>
      </c>
      <c r="C51" s="46" t="s">
        <v>157</v>
      </c>
      <c r="D51" s="46" t="s">
        <v>158</v>
      </c>
      <c r="E51" s="47" t="s">
        <v>129</v>
      </c>
      <c r="F51" s="44" t="s">
        <v>137</v>
      </c>
      <c r="G51" s="55">
        <v>5</v>
      </c>
      <c r="H51" s="56">
        <f t="shared" si="0"/>
        <v>894000</v>
      </c>
      <c r="I51" s="56">
        <f t="shared" si="1"/>
        <v>4470000</v>
      </c>
      <c r="J51" s="57" t="s">
        <v>325</v>
      </c>
    </row>
    <row r="52" spans="1:10" x14ac:dyDescent="0.25">
      <c r="A52" s="54">
        <f t="shared" si="2"/>
        <v>44</v>
      </c>
      <c r="B52" s="46" t="s">
        <v>159</v>
      </c>
      <c r="C52" s="46" t="s">
        <v>160</v>
      </c>
      <c r="D52" s="46" t="s">
        <v>161</v>
      </c>
      <c r="E52" s="47" t="s">
        <v>214</v>
      </c>
      <c r="F52" s="44" t="s">
        <v>137</v>
      </c>
      <c r="G52" s="55">
        <v>5</v>
      </c>
      <c r="H52" s="56">
        <f t="shared" si="0"/>
        <v>894000</v>
      </c>
      <c r="I52" s="56">
        <f t="shared" si="1"/>
        <v>4470000</v>
      </c>
      <c r="J52" s="57" t="s">
        <v>325</v>
      </c>
    </row>
    <row r="53" spans="1:10" x14ac:dyDescent="0.25">
      <c r="A53" s="54">
        <f t="shared" si="2"/>
        <v>45</v>
      </c>
      <c r="B53" s="46" t="s">
        <v>162</v>
      </c>
      <c r="C53" s="46" t="s">
        <v>163</v>
      </c>
      <c r="D53" s="46" t="s">
        <v>164</v>
      </c>
      <c r="E53" s="47" t="s">
        <v>214</v>
      </c>
      <c r="F53" s="44" t="s">
        <v>137</v>
      </c>
      <c r="G53" s="55">
        <v>5</v>
      </c>
      <c r="H53" s="56">
        <f t="shared" si="0"/>
        <v>894000</v>
      </c>
      <c r="I53" s="56">
        <f t="shared" si="1"/>
        <v>4470000</v>
      </c>
      <c r="J53" s="57" t="s">
        <v>325</v>
      </c>
    </row>
    <row r="54" spans="1:10" x14ac:dyDescent="0.25">
      <c r="A54" s="54">
        <f t="shared" si="2"/>
        <v>46</v>
      </c>
      <c r="B54" s="46" t="s">
        <v>165</v>
      </c>
      <c r="C54" s="46" t="s">
        <v>166</v>
      </c>
      <c r="D54" s="46" t="s">
        <v>167</v>
      </c>
      <c r="E54" s="47" t="s">
        <v>214</v>
      </c>
      <c r="F54" s="42" t="s">
        <v>127</v>
      </c>
      <c r="G54" s="55">
        <v>5</v>
      </c>
      <c r="H54" s="56">
        <f t="shared" si="0"/>
        <v>894000</v>
      </c>
      <c r="I54" s="56">
        <f t="shared" si="1"/>
        <v>4470000</v>
      </c>
      <c r="J54" s="57" t="s">
        <v>325</v>
      </c>
    </row>
    <row r="55" spans="1:10" x14ac:dyDescent="0.25">
      <c r="A55" s="54">
        <f t="shared" si="2"/>
        <v>47</v>
      </c>
      <c r="B55" s="46" t="s">
        <v>168</v>
      </c>
      <c r="C55" s="46" t="s">
        <v>169</v>
      </c>
      <c r="D55" s="46" t="s">
        <v>170</v>
      </c>
      <c r="E55" s="47" t="s">
        <v>134</v>
      </c>
      <c r="F55" s="42" t="s">
        <v>127</v>
      </c>
      <c r="G55" s="55">
        <v>5</v>
      </c>
      <c r="H55" s="56">
        <f t="shared" si="0"/>
        <v>894000</v>
      </c>
      <c r="I55" s="56">
        <f t="shared" si="1"/>
        <v>4470000</v>
      </c>
      <c r="J55" s="57" t="s">
        <v>325</v>
      </c>
    </row>
    <row r="56" spans="1:10" x14ac:dyDescent="0.25">
      <c r="A56" s="54">
        <f t="shared" si="2"/>
        <v>48</v>
      </c>
      <c r="B56" s="46" t="s">
        <v>171</v>
      </c>
      <c r="C56" s="46" t="s">
        <v>172</v>
      </c>
      <c r="D56" s="46" t="s">
        <v>173</v>
      </c>
      <c r="E56" s="47" t="s">
        <v>131</v>
      </c>
      <c r="F56" s="42" t="s">
        <v>127</v>
      </c>
      <c r="G56" s="55">
        <v>5</v>
      </c>
      <c r="H56" s="56">
        <f t="shared" si="0"/>
        <v>894000</v>
      </c>
      <c r="I56" s="56">
        <f t="shared" si="1"/>
        <v>4470000</v>
      </c>
      <c r="J56" s="57" t="s">
        <v>325</v>
      </c>
    </row>
    <row r="57" spans="1:10" x14ac:dyDescent="0.25">
      <c r="A57" s="54">
        <f t="shared" si="2"/>
        <v>49</v>
      </c>
      <c r="B57" s="46" t="s">
        <v>171</v>
      </c>
      <c r="C57" s="46" t="s">
        <v>174</v>
      </c>
      <c r="D57" s="46" t="s">
        <v>175</v>
      </c>
      <c r="E57" s="47" t="s">
        <v>129</v>
      </c>
      <c r="F57" s="44" t="s">
        <v>137</v>
      </c>
      <c r="G57" s="55">
        <v>5</v>
      </c>
      <c r="H57" s="56">
        <f t="shared" si="0"/>
        <v>894000</v>
      </c>
      <c r="I57" s="56">
        <f t="shared" si="1"/>
        <v>4470000</v>
      </c>
      <c r="J57" s="57" t="s">
        <v>325</v>
      </c>
    </row>
    <row r="58" spans="1:10" x14ac:dyDescent="0.25">
      <c r="A58" s="54">
        <f t="shared" si="2"/>
        <v>50</v>
      </c>
      <c r="B58" s="46" t="s">
        <v>171</v>
      </c>
      <c r="C58" s="46" t="s">
        <v>176</v>
      </c>
      <c r="D58" s="46" t="s">
        <v>177</v>
      </c>
      <c r="E58" s="47" t="s">
        <v>133</v>
      </c>
      <c r="F58" s="42" t="s">
        <v>127</v>
      </c>
      <c r="G58" s="55">
        <v>5</v>
      </c>
      <c r="H58" s="56">
        <f t="shared" si="0"/>
        <v>894000</v>
      </c>
      <c r="I58" s="56">
        <f t="shared" si="1"/>
        <v>4470000</v>
      </c>
      <c r="J58" s="57" t="s">
        <v>325</v>
      </c>
    </row>
    <row r="59" spans="1:10" x14ac:dyDescent="0.25">
      <c r="A59" s="54">
        <f t="shared" si="2"/>
        <v>51</v>
      </c>
      <c r="B59" s="46" t="s">
        <v>178</v>
      </c>
      <c r="C59" s="46" t="s">
        <v>179</v>
      </c>
      <c r="D59" s="46" t="s">
        <v>180</v>
      </c>
      <c r="E59" s="47" t="s">
        <v>129</v>
      </c>
      <c r="F59" s="44" t="s">
        <v>137</v>
      </c>
      <c r="G59" s="55">
        <v>5</v>
      </c>
      <c r="H59" s="56">
        <f t="shared" si="0"/>
        <v>894000</v>
      </c>
      <c r="I59" s="56">
        <f t="shared" si="1"/>
        <v>4470000</v>
      </c>
      <c r="J59" s="57" t="s">
        <v>325</v>
      </c>
    </row>
    <row r="60" spans="1:10" x14ac:dyDescent="0.25">
      <c r="A60" s="54">
        <f t="shared" si="2"/>
        <v>52</v>
      </c>
      <c r="B60" s="46" t="s">
        <v>181</v>
      </c>
      <c r="C60" s="46" t="s">
        <v>182</v>
      </c>
      <c r="D60" s="46" t="s">
        <v>183</v>
      </c>
      <c r="E60" s="47" t="s">
        <v>214</v>
      </c>
      <c r="F60" s="42" t="s">
        <v>127</v>
      </c>
      <c r="G60" s="55">
        <v>5</v>
      </c>
      <c r="H60" s="56">
        <f t="shared" si="0"/>
        <v>894000</v>
      </c>
      <c r="I60" s="56">
        <f t="shared" si="1"/>
        <v>4470000</v>
      </c>
      <c r="J60" s="57" t="s">
        <v>325</v>
      </c>
    </row>
    <row r="61" spans="1:10" x14ac:dyDescent="0.25">
      <c r="A61" s="54">
        <f t="shared" si="2"/>
        <v>53</v>
      </c>
      <c r="B61" s="46" t="s">
        <v>184</v>
      </c>
      <c r="C61" s="46" t="s">
        <v>185</v>
      </c>
      <c r="D61" s="46" t="s">
        <v>186</v>
      </c>
      <c r="E61" s="47" t="s">
        <v>129</v>
      </c>
      <c r="F61" s="42" t="s">
        <v>127</v>
      </c>
      <c r="G61" s="55">
        <v>5</v>
      </c>
      <c r="H61" s="56">
        <f t="shared" si="0"/>
        <v>894000</v>
      </c>
      <c r="I61" s="56">
        <f t="shared" si="1"/>
        <v>4470000</v>
      </c>
      <c r="J61" s="57" t="s">
        <v>325</v>
      </c>
    </row>
    <row r="62" spans="1:10" x14ac:dyDescent="0.25">
      <c r="A62" s="54">
        <f t="shared" si="2"/>
        <v>54</v>
      </c>
      <c r="B62" s="46" t="s">
        <v>187</v>
      </c>
      <c r="C62" s="46" t="s">
        <v>188</v>
      </c>
      <c r="D62" s="46" t="s">
        <v>189</v>
      </c>
      <c r="E62" s="47" t="s">
        <v>129</v>
      </c>
      <c r="F62" s="44" t="s">
        <v>137</v>
      </c>
      <c r="G62" s="55">
        <v>5</v>
      </c>
      <c r="H62" s="56">
        <f t="shared" si="0"/>
        <v>894000</v>
      </c>
      <c r="I62" s="56">
        <f t="shared" si="1"/>
        <v>4470000</v>
      </c>
      <c r="J62" s="57" t="s">
        <v>325</v>
      </c>
    </row>
    <row r="63" spans="1:10" x14ac:dyDescent="0.25">
      <c r="A63" s="54">
        <f t="shared" si="2"/>
        <v>55</v>
      </c>
      <c r="B63" s="46" t="s">
        <v>190</v>
      </c>
      <c r="C63" s="46" t="s">
        <v>191</v>
      </c>
      <c r="D63" s="46" t="s">
        <v>192</v>
      </c>
      <c r="E63" s="47" t="s">
        <v>129</v>
      </c>
      <c r="F63" s="44" t="s">
        <v>137</v>
      </c>
      <c r="G63" s="55">
        <v>5</v>
      </c>
      <c r="H63" s="56">
        <f t="shared" si="0"/>
        <v>894000</v>
      </c>
      <c r="I63" s="56">
        <f t="shared" si="1"/>
        <v>4470000</v>
      </c>
      <c r="J63" s="57" t="s">
        <v>325</v>
      </c>
    </row>
    <row r="64" spans="1:10" x14ac:dyDescent="0.25">
      <c r="A64" s="54">
        <f t="shared" si="2"/>
        <v>56</v>
      </c>
      <c r="B64" s="46" t="s">
        <v>193</v>
      </c>
      <c r="C64" s="46" t="s">
        <v>194</v>
      </c>
      <c r="D64" s="46" t="s">
        <v>195</v>
      </c>
      <c r="E64" s="47" t="s">
        <v>215</v>
      </c>
      <c r="F64" s="44" t="s">
        <v>137</v>
      </c>
      <c r="G64" s="55">
        <v>5</v>
      </c>
      <c r="H64" s="56">
        <f t="shared" si="0"/>
        <v>894000</v>
      </c>
      <c r="I64" s="56">
        <f t="shared" si="1"/>
        <v>4470000</v>
      </c>
      <c r="J64" s="57" t="s">
        <v>325</v>
      </c>
    </row>
    <row r="65" spans="1:10" x14ac:dyDescent="0.25">
      <c r="A65" s="54">
        <f t="shared" si="2"/>
        <v>57</v>
      </c>
      <c r="B65" s="46" t="s">
        <v>196</v>
      </c>
      <c r="C65" s="46" t="s">
        <v>197</v>
      </c>
      <c r="D65" s="46" t="s">
        <v>198</v>
      </c>
      <c r="E65" s="47" t="s">
        <v>214</v>
      </c>
      <c r="F65" s="42" t="s">
        <v>127</v>
      </c>
      <c r="G65" s="55">
        <v>5</v>
      </c>
      <c r="H65" s="56">
        <f t="shared" si="0"/>
        <v>894000</v>
      </c>
      <c r="I65" s="56">
        <f t="shared" si="1"/>
        <v>4470000</v>
      </c>
      <c r="J65" s="57" t="s">
        <v>325</v>
      </c>
    </row>
    <row r="66" spans="1:10" x14ac:dyDescent="0.25">
      <c r="A66" s="54">
        <f t="shared" si="2"/>
        <v>58</v>
      </c>
      <c r="B66" s="46" t="s">
        <v>199</v>
      </c>
      <c r="C66" s="46" t="s">
        <v>200</v>
      </c>
      <c r="D66" s="46" t="s">
        <v>201</v>
      </c>
      <c r="E66" s="47" t="s">
        <v>133</v>
      </c>
      <c r="F66" s="44" t="s">
        <v>137</v>
      </c>
      <c r="G66" s="55">
        <v>5</v>
      </c>
      <c r="H66" s="56">
        <f t="shared" si="0"/>
        <v>894000</v>
      </c>
      <c r="I66" s="56">
        <f t="shared" si="1"/>
        <v>4470000</v>
      </c>
      <c r="J66" s="57" t="s">
        <v>325</v>
      </c>
    </row>
    <row r="67" spans="1:10" x14ac:dyDescent="0.25">
      <c r="A67" s="54">
        <f t="shared" si="2"/>
        <v>59</v>
      </c>
      <c r="B67" s="46" t="s">
        <v>202</v>
      </c>
      <c r="C67" s="46" t="s">
        <v>203</v>
      </c>
      <c r="D67" s="46" t="s">
        <v>204</v>
      </c>
      <c r="E67" s="47" t="s">
        <v>141</v>
      </c>
      <c r="F67" s="42" t="s">
        <v>127</v>
      </c>
      <c r="G67" s="55">
        <v>5</v>
      </c>
      <c r="H67" s="56">
        <f t="shared" si="0"/>
        <v>894000</v>
      </c>
      <c r="I67" s="56">
        <f t="shared" si="1"/>
        <v>4470000</v>
      </c>
      <c r="J67" s="57" t="s">
        <v>325</v>
      </c>
    </row>
    <row r="68" spans="1:10" x14ac:dyDescent="0.25">
      <c r="A68" s="54">
        <f t="shared" si="2"/>
        <v>60</v>
      </c>
      <c r="B68" s="46" t="s">
        <v>205</v>
      </c>
      <c r="C68" s="46" t="s">
        <v>206</v>
      </c>
      <c r="D68" s="46" t="s">
        <v>207</v>
      </c>
      <c r="E68" s="47" t="s">
        <v>129</v>
      </c>
      <c r="F68" s="44" t="s">
        <v>137</v>
      </c>
      <c r="G68" s="55">
        <v>5</v>
      </c>
      <c r="H68" s="56">
        <f t="shared" si="0"/>
        <v>894000</v>
      </c>
      <c r="I68" s="56">
        <f t="shared" si="1"/>
        <v>4470000</v>
      </c>
      <c r="J68" s="57" t="s">
        <v>325</v>
      </c>
    </row>
    <row r="69" spans="1:10" x14ac:dyDescent="0.25">
      <c r="A69" s="54">
        <f t="shared" si="2"/>
        <v>61</v>
      </c>
      <c r="B69" s="46" t="s">
        <v>208</v>
      </c>
      <c r="C69" s="46" t="s">
        <v>209</v>
      </c>
      <c r="D69" s="46" t="s">
        <v>210</v>
      </c>
      <c r="E69" s="47" t="s">
        <v>139</v>
      </c>
      <c r="F69" s="42" t="s">
        <v>127</v>
      </c>
      <c r="G69" s="55">
        <v>5</v>
      </c>
      <c r="H69" s="56">
        <f t="shared" si="0"/>
        <v>894000</v>
      </c>
      <c r="I69" s="56">
        <f t="shared" si="1"/>
        <v>4470000</v>
      </c>
      <c r="J69" s="57" t="s">
        <v>325</v>
      </c>
    </row>
    <row r="70" spans="1:10" x14ac:dyDescent="0.25">
      <c r="A70" s="54">
        <f t="shared" si="2"/>
        <v>62</v>
      </c>
      <c r="B70" s="46" t="s">
        <v>211</v>
      </c>
      <c r="C70" s="46" t="s">
        <v>212</v>
      </c>
      <c r="D70" s="46" t="s">
        <v>213</v>
      </c>
      <c r="E70" s="47" t="s">
        <v>133</v>
      </c>
      <c r="F70" s="42" t="s">
        <v>127</v>
      </c>
      <c r="G70" s="55">
        <v>5</v>
      </c>
      <c r="H70" s="56">
        <f t="shared" si="0"/>
        <v>894000</v>
      </c>
      <c r="I70" s="56">
        <f t="shared" si="1"/>
        <v>4470000</v>
      </c>
      <c r="J70" s="57" t="s">
        <v>325</v>
      </c>
    </row>
    <row r="71" spans="1:10" x14ac:dyDescent="0.25">
      <c r="A71" s="54">
        <f t="shared" si="2"/>
        <v>63</v>
      </c>
      <c r="B71" s="59" t="s">
        <v>216</v>
      </c>
      <c r="C71" s="59" t="s">
        <v>217</v>
      </c>
      <c r="D71" s="60" t="s">
        <v>218</v>
      </c>
      <c r="E71" s="61" t="s">
        <v>288</v>
      </c>
      <c r="F71" s="44" t="s">
        <v>137</v>
      </c>
      <c r="G71" s="55">
        <v>5</v>
      </c>
      <c r="H71" s="56">
        <f t="shared" si="0"/>
        <v>894000</v>
      </c>
      <c r="I71" s="56">
        <f t="shared" si="1"/>
        <v>4470000</v>
      </c>
      <c r="J71" s="57" t="s">
        <v>325</v>
      </c>
    </row>
    <row r="72" spans="1:10" x14ac:dyDescent="0.25">
      <c r="A72" s="54">
        <f t="shared" si="2"/>
        <v>64</v>
      </c>
      <c r="B72" s="59" t="s">
        <v>216</v>
      </c>
      <c r="C72" s="59" t="s">
        <v>219</v>
      </c>
      <c r="D72" s="60" t="s">
        <v>220</v>
      </c>
      <c r="E72" s="61" t="s">
        <v>129</v>
      </c>
      <c r="F72" s="44" t="s">
        <v>137</v>
      </c>
      <c r="G72" s="55">
        <v>5</v>
      </c>
      <c r="H72" s="56">
        <f t="shared" si="0"/>
        <v>894000</v>
      </c>
      <c r="I72" s="56">
        <f t="shared" si="1"/>
        <v>4470000</v>
      </c>
      <c r="J72" s="57" t="s">
        <v>325</v>
      </c>
    </row>
    <row r="73" spans="1:10" x14ac:dyDescent="0.25">
      <c r="A73" s="54">
        <f t="shared" si="2"/>
        <v>65</v>
      </c>
      <c r="B73" s="59" t="s">
        <v>221</v>
      </c>
      <c r="C73" s="59" t="s">
        <v>222</v>
      </c>
      <c r="D73" s="60" t="s">
        <v>223</v>
      </c>
      <c r="E73" s="61" t="s">
        <v>133</v>
      </c>
      <c r="F73" s="42" t="s">
        <v>127</v>
      </c>
      <c r="G73" s="55">
        <v>5</v>
      </c>
      <c r="H73" s="56">
        <f t="shared" si="0"/>
        <v>894000</v>
      </c>
      <c r="I73" s="56">
        <f t="shared" si="1"/>
        <v>4470000</v>
      </c>
      <c r="J73" s="57" t="s">
        <v>325</v>
      </c>
    </row>
    <row r="74" spans="1:10" x14ac:dyDescent="0.25">
      <c r="A74" s="54">
        <f t="shared" si="2"/>
        <v>66</v>
      </c>
      <c r="B74" s="59" t="s">
        <v>224</v>
      </c>
      <c r="C74" s="59" t="s">
        <v>225</v>
      </c>
      <c r="D74" s="60" t="s">
        <v>226</v>
      </c>
      <c r="E74" s="61" t="s">
        <v>129</v>
      </c>
      <c r="F74" s="42" t="s">
        <v>127</v>
      </c>
      <c r="G74" s="55">
        <v>5</v>
      </c>
      <c r="H74" s="56">
        <f t="shared" ref="H74:H106" si="3">0.6*1490000</f>
        <v>894000</v>
      </c>
      <c r="I74" s="56">
        <f t="shared" ref="I74:I107" si="4">G74*H74</f>
        <v>4470000</v>
      </c>
      <c r="J74" s="57" t="s">
        <v>325</v>
      </c>
    </row>
    <row r="75" spans="1:10" x14ac:dyDescent="0.25">
      <c r="A75" s="54">
        <f t="shared" ref="A75:A107" si="5">1+A74</f>
        <v>67</v>
      </c>
      <c r="B75" s="59" t="s">
        <v>227</v>
      </c>
      <c r="C75" s="59" t="s">
        <v>228</v>
      </c>
      <c r="D75" s="60" t="s">
        <v>229</v>
      </c>
      <c r="E75" s="61" t="s">
        <v>129</v>
      </c>
      <c r="F75" s="44" t="s">
        <v>137</v>
      </c>
      <c r="G75" s="55">
        <v>5</v>
      </c>
      <c r="H75" s="56">
        <f t="shared" si="3"/>
        <v>894000</v>
      </c>
      <c r="I75" s="56">
        <f t="shared" si="4"/>
        <v>4470000</v>
      </c>
      <c r="J75" s="57" t="s">
        <v>325</v>
      </c>
    </row>
    <row r="76" spans="1:10" x14ac:dyDescent="0.25">
      <c r="A76" s="54">
        <f t="shared" si="5"/>
        <v>68</v>
      </c>
      <c r="B76" s="59" t="s">
        <v>230</v>
      </c>
      <c r="C76" s="59" t="s">
        <v>231</v>
      </c>
      <c r="D76" s="60" t="s">
        <v>232</v>
      </c>
      <c r="E76" s="61" t="s">
        <v>133</v>
      </c>
      <c r="F76" s="44" t="s">
        <v>137</v>
      </c>
      <c r="G76" s="55">
        <v>5</v>
      </c>
      <c r="H76" s="56">
        <f t="shared" si="3"/>
        <v>894000</v>
      </c>
      <c r="I76" s="56">
        <f t="shared" si="4"/>
        <v>4470000</v>
      </c>
      <c r="J76" s="57" t="s">
        <v>325</v>
      </c>
    </row>
    <row r="77" spans="1:10" x14ac:dyDescent="0.25">
      <c r="A77" s="54">
        <f t="shared" si="5"/>
        <v>69</v>
      </c>
      <c r="B77" s="59" t="s">
        <v>233</v>
      </c>
      <c r="C77" s="59" t="s">
        <v>234</v>
      </c>
      <c r="D77" s="60" t="s">
        <v>235</v>
      </c>
      <c r="E77" s="61" t="s">
        <v>134</v>
      </c>
      <c r="F77" s="44" t="s">
        <v>137</v>
      </c>
      <c r="G77" s="55">
        <v>5</v>
      </c>
      <c r="H77" s="56">
        <f t="shared" si="3"/>
        <v>894000</v>
      </c>
      <c r="I77" s="56">
        <f t="shared" si="4"/>
        <v>4470000</v>
      </c>
      <c r="J77" s="57" t="s">
        <v>325</v>
      </c>
    </row>
    <row r="78" spans="1:10" x14ac:dyDescent="0.25">
      <c r="A78" s="54">
        <f t="shared" si="5"/>
        <v>70</v>
      </c>
      <c r="B78" s="59" t="s">
        <v>233</v>
      </c>
      <c r="C78" s="59" t="s">
        <v>236</v>
      </c>
      <c r="D78" s="60" t="s">
        <v>237</v>
      </c>
      <c r="E78" s="61" t="s">
        <v>134</v>
      </c>
      <c r="F78" s="42" t="s">
        <v>127</v>
      </c>
      <c r="G78" s="55">
        <v>5</v>
      </c>
      <c r="H78" s="56">
        <f t="shared" si="3"/>
        <v>894000</v>
      </c>
      <c r="I78" s="56">
        <f t="shared" si="4"/>
        <v>4470000</v>
      </c>
      <c r="J78" s="57" t="s">
        <v>325</v>
      </c>
    </row>
    <row r="79" spans="1:10" x14ac:dyDescent="0.25">
      <c r="A79" s="54">
        <f t="shared" si="5"/>
        <v>71</v>
      </c>
      <c r="B79" s="59" t="s">
        <v>238</v>
      </c>
      <c r="C79" s="59" t="s">
        <v>239</v>
      </c>
      <c r="D79" s="60" t="s">
        <v>240</v>
      </c>
      <c r="E79" s="61" t="s">
        <v>133</v>
      </c>
      <c r="F79" s="44" t="s">
        <v>137</v>
      </c>
      <c r="G79" s="55">
        <v>5</v>
      </c>
      <c r="H79" s="56">
        <f t="shared" si="3"/>
        <v>894000</v>
      </c>
      <c r="I79" s="56">
        <f t="shared" si="4"/>
        <v>4470000</v>
      </c>
      <c r="J79" s="57" t="s">
        <v>325</v>
      </c>
    </row>
    <row r="80" spans="1:10" x14ac:dyDescent="0.25">
      <c r="A80" s="54">
        <f t="shared" si="5"/>
        <v>72</v>
      </c>
      <c r="B80" s="59" t="s">
        <v>241</v>
      </c>
      <c r="C80" s="59" t="s">
        <v>242</v>
      </c>
      <c r="D80" s="60" t="s">
        <v>243</v>
      </c>
      <c r="E80" s="61" t="s">
        <v>288</v>
      </c>
      <c r="F80" s="44" t="s">
        <v>137</v>
      </c>
      <c r="G80" s="55">
        <v>5</v>
      </c>
      <c r="H80" s="56">
        <f t="shared" si="3"/>
        <v>894000</v>
      </c>
      <c r="I80" s="56">
        <f t="shared" si="4"/>
        <v>4470000</v>
      </c>
      <c r="J80" s="57" t="s">
        <v>325</v>
      </c>
    </row>
    <row r="81" spans="1:10" x14ac:dyDescent="0.25">
      <c r="A81" s="54">
        <f t="shared" si="5"/>
        <v>73</v>
      </c>
      <c r="B81" s="59" t="s">
        <v>244</v>
      </c>
      <c r="C81" s="59" t="s">
        <v>245</v>
      </c>
      <c r="D81" s="60" t="s">
        <v>246</v>
      </c>
      <c r="E81" s="61" t="s">
        <v>214</v>
      </c>
      <c r="F81" s="42" t="s">
        <v>127</v>
      </c>
      <c r="G81" s="55">
        <v>5</v>
      </c>
      <c r="H81" s="56">
        <f t="shared" si="3"/>
        <v>894000</v>
      </c>
      <c r="I81" s="56">
        <f t="shared" si="4"/>
        <v>4470000</v>
      </c>
      <c r="J81" s="57" t="s">
        <v>325</v>
      </c>
    </row>
    <row r="82" spans="1:10" x14ac:dyDescent="0.25">
      <c r="A82" s="54">
        <f t="shared" si="5"/>
        <v>74</v>
      </c>
      <c r="B82" s="59" t="s">
        <v>221</v>
      </c>
      <c r="C82" s="59" t="s">
        <v>247</v>
      </c>
      <c r="D82" s="60" t="s">
        <v>248</v>
      </c>
      <c r="E82" s="61" t="s">
        <v>288</v>
      </c>
      <c r="F82" s="44" t="s">
        <v>137</v>
      </c>
      <c r="G82" s="55">
        <v>5</v>
      </c>
      <c r="H82" s="56">
        <f t="shared" si="3"/>
        <v>894000</v>
      </c>
      <c r="I82" s="56">
        <f t="shared" si="4"/>
        <v>4470000</v>
      </c>
      <c r="J82" s="57" t="s">
        <v>325</v>
      </c>
    </row>
    <row r="83" spans="1:10" x14ac:dyDescent="0.25">
      <c r="A83" s="54">
        <f t="shared" si="5"/>
        <v>75</v>
      </c>
      <c r="B83" s="59" t="s">
        <v>249</v>
      </c>
      <c r="C83" s="59" t="s">
        <v>250</v>
      </c>
      <c r="D83" s="60" t="s">
        <v>251</v>
      </c>
      <c r="E83" s="61" t="s">
        <v>214</v>
      </c>
      <c r="F83" s="44" t="s">
        <v>137</v>
      </c>
      <c r="G83" s="55">
        <v>5</v>
      </c>
      <c r="H83" s="56">
        <f t="shared" si="3"/>
        <v>894000</v>
      </c>
      <c r="I83" s="56">
        <f t="shared" si="4"/>
        <v>4470000</v>
      </c>
      <c r="J83" s="57" t="s">
        <v>325</v>
      </c>
    </row>
    <row r="84" spans="1:10" x14ac:dyDescent="0.25">
      <c r="A84" s="54">
        <f t="shared" si="5"/>
        <v>76</v>
      </c>
      <c r="B84" s="59" t="s">
        <v>252</v>
      </c>
      <c r="C84" s="59" t="s">
        <v>253</v>
      </c>
      <c r="D84" s="60" t="s">
        <v>254</v>
      </c>
      <c r="E84" s="61" t="s">
        <v>134</v>
      </c>
      <c r="F84" s="42" t="s">
        <v>127</v>
      </c>
      <c r="G84" s="55">
        <v>5</v>
      </c>
      <c r="H84" s="56">
        <f t="shared" si="3"/>
        <v>894000</v>
      </c>
      <c r="I84" s="56">
        <f t="shared" si="4"/>
        <v>4470000</v>
      </c>
      <c r="J84" s="57" t="s">
        <v>325</v>
      </c>
    </row>
    <row r="85" spans="1:10" x14ac:dyDescent="0.25">
      <c r="A85" s="54">
        <f t="shared" si="5"/>
        <v>77</v>
      </c>
      <c r="B85" s="62" t="s">
        <v>255</v>
      </c>
      <c r="C85" s="62" t="s">
        <v>256</v>
      </c>
      <c r="D85" s="60" t="s">
        <v>257</v>
      </c>
      <c r="E85" s="61" t="s">
        <v>133</v>
      </c>
      <c r="F85" s="44" t="s">
        <v>137</v>
      </c>
      <c r="G85" s="55">
        <v>5</v>
      </c>
      <c r="H85" s="56">
        <f t="shared" si="3"/>
        <v>894000</v>
      </c>
      <c r="I85" s="56">
        <f t="shared" si="4"/>
        <v>4470000</v>
      </c>
      <c r="J85" s="57" t="s">
        <v>325</v>
      </c>
    </row>
    <row r="86" spans="1:10" x14ac:dyDescent="0.25">
      <c r="A86" s="54">
        <f t="shared" si="5"/>
        <v>78</v>
      </c>
      <c r="B86" s="59" t="s">
        <v>258</v>
      </c>
      <c r="C86" s="59" t="s">
        <v>259</v>
      </c>
      <c r="D86" s="60" t="s">
        <v>260</v>
      </c>
      <c r="E86" s="61" t="s">
        <v>129</v>
      </c>
      <c r="F86" s="42" t="s">
        <v>127</v>
      </c>
      <c r="G86" s="55">
        <v>5</v>
      </c>
      <c r="H86" s="56">
        <f t="shared" si="3"/>
        <v>894000</v>
      </c>
      <c r="I86" s="56">
        <f t="shared" si="4"/>
        <v>4470000</v>
      </c>
      <c r="J86" s="57" t="s">
        <v>325</v>
      </c>
    </row>
    <row r="87" spans="1:10" x14ac:dyDescent="0.25">
      <c r="A87" s="54">
        <f t="shared" si="5"/>
        <v>79</v>
      </c>
      <c r="B87" s="59" t="s">
        <v>261</v>
      </c>
      <c r="C87" s="59" t="s">
        <v>262</v>
      </c>
      <c r="D87" s="60" t="s">
        <v>263</v>
      </c>
      <c r="E87" s="61" t="s">
        <v>133</v>
      </c>
      <c r="F87" s="42" t="s">
        <v>127</v>
      </c>
      <c r="G87" s="55">
        <v>5</v>
      </c>
      <c r="H87" s="56">
        <f t="shared" si="3"/>
        <v>894000</v>
      </c>
      <c r="I87" s="56">
        <f t="shared" si="4"/>
        <v>4470000</v>
      </c>
      <c r="J87" s="57" t="s">
        <v>325</v>
      </c>
    </row>
    <row r="88" spans="1:10" x14ac:dyDescent="0.25">
      <c r="A88" s="54">
        <f t="shared" si="5"/>
        <v>80</v>
      </c>
      <c r="B88" s="59" t="s">
        <v>264</v>
      </c>
      <c r="C88" s="59" t="s">
        <v>265</v>
      </c>
      <c r="D88" s="60" t="s">
        <v>266</v>
      </c>
      <c r="E88" s="61" t="s">
        <v>133</v>
      </c>
      <c r="F88" s="42" t="s">
        <v>127</v>
      </c>
      <c r="G88" s="55">
        <v>5</v>
      </c>
      <c r="H88" s="56">
        <f t="shared" si="3"/>
        <v>894000</v>
      </c>
      <c r="I88" s="56">
        <f t="shared" si="4"/>
        <v>4470000</v>
      </c>
      <c r="J88" s="57" t="s">
        <v>325</v>
      </c>
    </row>
    <row r="89" spans="1:10" x14ac:dyDescent="0.25">
      <c r="A89" s="54">
        <f t="shared" si="5"/>
        <v>81</v>
      </c>
      <c r="B89" s="59" t="s">
        <v>267</v>
      </c>
      <c r="C89" s="59" t="s">
        <v>268</v>
      </c>
      <c r="D89" s="60" t="s">
        <v>269</v>
      </c>
      <c r="E89" s="61" t="s">
        <v>133</v>
      </c>
      <c r="F89" s="42" t="s">
        <v>127</v>
      </c>
      <c r="G89" s="55">
        <v>5</v>
      </c>
      <c r="H89" s="56">
        <f t="shared" si="3"/>
        <v>894000</v>
      </c>
      <c r="I89" s="56">
        <f t="shared" si="4"/>
        <v>4470000</v>
      </c>
      <c r="J89" s="57" t="s">
        <v>325</v>
      </c>
    </row>
    <row r="90" spans="1:10" x14ac:dyDescent="0.25">
      <c r="A90" s="54">
        <f t="shared" si="5"/>
        <v>82</v>
      </c>
      <c r="B90" s="59" t="s">
        <v>270</v>
      </c>
      <c r="C90" s="59" t="s">
        <v>271</v>
      </c>
      <c r="D90" s="60" t="s">
        <v>272</v>
      </c>
      <c r="E90" s="61" t="s">
        <v>129</v>
      </c>
      <c r="F90" s="44" t="s">
        <v>137</v>
      </c>
      <c r="G90" s="55">
        <v>5</v>
      </c>
      <c r="H90" s="56">
        <f t="shared" si="3"/>
        <v>894000</v>
      </c>
      <c r="I90" s="56">
        <f t="shared" si="4"/>
        <v>4470000</v>
      </c>
      <c r="J90" s="57" t="s">
        <v>325</v>
      </c>
    </row>
    <row r="91" spans="1:10" x14ac:dyDescent="0.25">
      <c r="A91" s="54">
        <f t="shared" si="5"/>
        <v>83</v>
      </c>
      <c r="B91" s="59" t="s">
        <v>252</v>
      </c>
      <c r="C91" s="59" t="s">
        <v>273</v>
      </c>
      <c r="D91" s="60" t="s">
        <v>274</v>
      </c>
      <c r="E91" s="61" t="s">
        <v>129</v>
      </c>
      <c r="F91" s="42" t="s">
        <v>127</v>
      </c>
      <c r="G91" s="55">
        <v>5</v>
      </c>
      <c r="H91" s="56">
        <f t="shared" si="3"/>
        <v>894000</v>
      </c>
      <c r="I91" s="56">
        <f t="shared" si="4"/>
        <v>4470000</v>
      </c>
      <c r="J91" s="57" t="s">
        <v>325</v>
      </c>
    </row>
    <row r="92" spans="1:10" x14ac:dyDescent="0.25">
      <c r="A92" s="54">
        <f t="shared" si="5"/>
        <v>84</v>
      </c>
      <c r="B92" s="59" t="s">
        <v>277</v>
      </c>
      <c r="C92" s="59" t="s">
        <v>278</v>
      </c>
      <c r="D92" s="60" t="s">
        <v>279</v>
      </c>
      <c r="E92" s="61" t="s">
        <v>129</v>
      </c>
      <c r="F92" s="42" t="s">
        <v>127</v>
      </c>
      <c r="G92" s="55">
        <v>5</v>
      </c>
      <c r="H92" s="56">
        <f t="shared" si="3"/>
        <v>894000</v>
      </c>
      <c r="I92" s="56">
        <f t="shared" si="4"/>
        <v>4470000</v>
      </c>
      <c r="J92" s="57" t="s">
        <v>325</v>
      </c>
    </row>
    <row r="93" spans="1:10" x14ac:dyDescent="0.25">
      <c r="A93" s="54">
        <f t="shared" si="5"/>
        <v>85</v>
      </c>
      <c r="B93" s="59" t="s">
        <v>241</v>
      </c>
      <c r="C93" s="59" t="s">
        <v>280</v>
      </c>
      <c r="D93" s="60" t="s">
        <v>281</v>
      </c>
      <c r="E93" s="61" t="s">
        <v>214</v>
      </c>
      <c r="F93" s="42" t="s">
        <v>127</v>
      </c>
      <c r="G93" s="55">
        <v>5</v>
      </c>
      <c r="H93" s="56">
        <f t="shared" si="3"/>
        <v>894000</v>
      </c>
      <c r="I93" s="56">
        <f t="shared" si="4"/>
        <v>4470000</v>
      </c>
      <c r="J93" s="57" t="s">
        <v>325</v>
      </c>
    </row>
    <row r="94" spans="1:10" x14ac:dyDescent="0.25">
      <c r="A94" s="54">
        <f t="shared" si="5"/>
        <v>86</v>
      </c>
      <c r="B94" s="59" t="s">
        <v>282</v>
      </c>
      <c r="C94" s="59" t="s">
        <v>283</v>
      </c>
      <c r="D94" s="60" t="s">
        <v>284</v>
      </c>
      <c r="E94" s="61" t="s">
        <v>214</v>
      </c>
      <c r="F94" s="42" t="s">
        <v>127</v>
      </c>
      <c r="G94" s="55">
        <v>5</v>
      </c>
      <c r="H94" s="56">
        <f t="shared" si="3"/>
        <v>894000</v>
      </c>
      <c r="I94" s="56">
        <f t="shared" si="4"/>
        <v>4470000</v>
      </c>
      <c r="J94" s="57" t="s">
        <v>325</v>
      </c>
    </row>
    <row r="95" spans="1:10" x14ac:dyDescent="0.25">
      <c r="A95" s="54">
        <f t="shared" si="5"/>
        <v>87</v>
      </c>
      <c r="B95" s="59" t="s">
        <v>285</v>
      </c>
      <c r="C95" s="59" t="s">
        <v>286</v>
      </c>
      <c r="D95" s="60" t="s">
        <v>287</v>
      </c>
      <c r="E95" s="61" t="s">
        <v>133</v>
      </c>
      <c r="F95" s="44" t="s">
        <v>137</v>
      </c>
      <c r="G95" s="55">
        <v>5</v>
      </c>
      <c r="H95" s="56">
        <f t="shared" si="3"/>
        <v>894000</v>
      </c>
      <c r="I95" s="56">
        <f t="shared" si="4"/>
        <v>4470000</v>
      </c>
      <c r="J95" s="57" t="s">
        <v>325</v>
      </c>
    </row>
    <row r="96" spans="1:10" x14ac:dyDescent="0.25">
      <c r="A96" s="54">
        <f t="shared" si="5"/>
        <v>88</v>
      </c>
      <c r="B96" s="58" t="s">
        <v>290</v>
      </c>
      <c r="C96" s="58" t="s">
        <v>291</v>
      </c>
      <c r="D96" s="63" t="s">
        <v>292</v>
      </c>
      <c r="E96" s="64" t="s">
        <v>322</v>
      </c>
      <c r="F96" s="44" t="s">
        <v>137</v>
      </c>
      <c r="G96" s="55">
        <v>5</v>
      </c>
      <c r="H96" s="56">
        <f t="shared" si="3"/>
        <v>894000</v>
      </c>
      <c r="I96" s="56">
        <f t="shared" si="4"/>
        <v>4470000</v>
      </c>
      <c r="J96" s="57" t="s">
        <v>325</v>
      </c>
    </row>
    <row r="97" spans="1:10" x14ac:dyDescent="0.25">
      <c r="A97" s="54">
        <f t="shared" si="5"/>
        <v>89</v>
      </c>
      <c r="B97" s="58" t="s">
        <v>293</v>
      </c>
      <c r="C97" s="58" t="s">
        <v>294</v>
      </c>
      <c r="D97" s="63" t="s">
        <v>295</v>
      </c>
      <c r="E97" s="64" t="s">
        <v>133</v>
      </c>
      <c r="F97" s="44" t="s">
        <v>137</v>
      </c>
      <c r="G97" s="55">
        <v>5</v>
      </c>
      <c r="H97" s="56">
        <f t="shared" si="3"/>
        <v>894000</v>
      </c>
      <c r="I97" s="56">
        <f t="shared" si="4"/>
        <v>4470000</v>
      </c>
      <c r="J97" s="57" t="s">
        <v>325</v>
      </c>
    </row>
    <row r="98" spans="1:10" x14ac:dyDescent="0.25">
      <c r="A98" s="54">
        <f t="shared" si="5"/>
        <v>90</v>
      </c>
      <c r="B98" s="58" t="s">
        <v>296</v>
      </c>
      <c r="C98" s="58" t="s">
        <v>297</v>
      </c>
      <c r="D98" s="63" t="s">
        <v>298</v>
      </c>
      <c r="E98" s="64" t="s">
        <v>129</v>
      </c>
      <c r="F98" s="42" t="s">
        <v>127</v>
      </c>
      <c r="G98" s="55">
        <v>5</v>
      </c>
      <c r="H98" s="56">
        <f t="shared" si="3"/>
        <v>894000</v>
      </c>
      <c r="I98" s="56">
        <f t="shared" si="4"/>
        <v>4470000</v>
      </c>
      <c r="J98" s="57" t="s">
        <v>325</v>
      </c>
    </row>
    <row r="99" spans="1:10" x14ac:dyDescent="0.25">
      <c r="A99" s="54">
        <f t="shared" si="5"/>
        <v>91</v>
      </c>
      <c r="B99" s="58" t="s">
        <v>299</v>
      </c>
      <c r="C99" s="58" t="s">
        <v>300</v>
      </c>
      <c r="D99" s="63" t="s">
        <v>301</v>
      </c>
      <c r="E99" s="64" t="s">
        <v>133</v>
      </c>
      <c r="F99" s="42" t="s">
        <v>127</v>
      </c>
      <c r="G99" s="55">
        <v>5</v>
      </c>
      <c r="H99" s="56">
        <f t="shared" si="3"/>
        <v>894000</v>
      </c>
      <c r="I99" s="56">
        <f t="shared" si="4"/>
        <v>4470000</v>
      </c>
      <c r="J99" s="57" t="s">
        <v>325</v>
      </c>
    </row>
    <row r="100" spans="1:10" x14ac:dyDescent="0.25">
      <c r="A100" s="54">
        <f t="shared" si="5"/>
        <v>92</v>
      </c>
      <c r="B100" s="58" t="s">
        <v>302</v>
      </c>
      <c r="C100" s="58" t="s">
        <v>303</v>
      </c>
      <c r="D100" s="63" t="s">
        <v>304</v>
      </c>
      <c r="E100" s="64" t="s">
        <v>134</v>
      </c>
      <c r="F100" s="44" t="s">
        <v>137</v>
      </c>
      <c r="G100" s="55">
        <v>5</v>
      </c>
      <c r="H100" s="56">
        <f t="shared" si="3"/>
        <v>894000</v>
      </c>
      <c r="I100" s="56">
        <f t="shared" si="4"/>
        <v>4470000</v>
      </c>
      <c r="J100" s="57" t="s">
        <v>325</v>
      </c>
    </row>
    <row r="101" spans="1:10" x14ac:dyDescent="0.25">
      <c r="A101" s="54">
        <f t="shared" si="5"/>
        <v>93</v>
      </c>
      <c r="B101" s="58" t="s">
        <v>302</v>
      </c>
      <c r="C101" s="58" t="s">
        <v>305</v>
      </c>
      <c r="D101" s="63" t="s">
        <v>306</v>
      </c>
      <c r="E101" s="64" t="s">
        <v>133</v>
      </c>
      <c r="F101" s="42" t="s">
        <v>127</v>
      </c>
      <c r="G101" s="55">
        <v>5</v>
      </c>
      <c r="H101" s="56">
        <f t="shared" si="3"/>
        <v>894000</v>
      </c>
      <c r="I101" s="56">
        <f t="shared" si="4"/>
        <v>4470000</v>
      </c>
      <c r="J101" s="57" t="s">
        <v>325</v>
      </c>
    </row>
    <row r="102" spans="1:10" x14ac:dyDescent="0.25">
      <c r="A102" s="54">
        <f t="shared" si="5"/>
        <v>94</v>
      </c>
      <c r="B102" s="58" t="s">
        <v>307</v>
      </c>
      <c r="C102" s="58" t="s">
        <v>308</v>
      </c>
      <c r="D102" s="63" t="s">
        <v>309</v>
      </c>
      <c r="E102" s="64" t="s">
        <v>214</v>
      </c>
      <c r="F102" s="42" t="s">
        <v>127</v>
      </c>
      <c r="G102" s="55">
        <v>5</v>
      </c>
      <c r="H102" s="56">
        <f t="shared" si="3"/>
        <v>894000</v>
      </c>
      <c r="I102" s="56">
        <f t="shared" si="4"/>
        <v>4470000</v>
      </c>
      <c r="J102" s="57" t="s">
        <v>325</v>
      </c>
    </row>
    <row r="103" spans="1:10" x14ac:dyDescent="0.25">
      <c r="A103" s="54">
        <f t="shared" si="5"/>
        <v>95</v>
      </c>
      <c r="B103" s="58" t="s">
        <v>310</v>
      </c>
      <c r="C103" s="58" t="s">
        <v>311</v>
      </c>
      <c r="D103" s="63" t="s">
        <v>312</v>
      </c>
      <c r="E103" s="64" t="s">
        <v>323</v>
      </c>
      <c r="F103" s="42" t="s">
        <v>127</v>
      </c>
      <c r="G103" s="55">
        <v>5</v>
      </c>
      <c r="H103" s="56">
        <f t="shared" si="3"/>
        <v>894000</v>
      </c>
      <c r="I103" s="56">
        <f t="shared" si="4"/>
        <v>4470000</v>
      </c>
      <c r="J103" s="57" t="s">
        <v>325</v>
      </c>
    </row>
    <row r="104" spans="1:10" x14ac:dyDescent="0.25">
      <c r="A104" s="54">
        <f t="shared" si="5"/>
        <v>96</v>
      </c>
      <c r="B104" s="58" t="s">
        <v>313</v>
      </c>
      <c r="C104" s="58" t="s">
        <v>314</v>
      </c>
      <c r="D104" s="63" t="s">
        <v>315</v>
      </c>
      <c r="E104" s="64" t="s">
        <v>214</v>
      </c>
      <c r="F104" s="44" t="s">
        <v>137</v>
      </c>
      <c r="G104" s="55">
        <v>5</v>
      </c>
      <c r="H104" s="56">
        <f t="shared" si="3"/>
        <v>894000</v>
      </c>
      <c r="I104" s="56">
        <f t="shared" si="4"/>
        <v>4470000</v>
      </c>
      <c r="J104" s="57" t="s">
        <v>325</v>
      </c>
    </row>
    <row r="105" spans="1:10" x14ac:dyDescent="0.25">
      <c r="A105" s="54">
        <f t="shared" si="5"/>
        <v>97</v>
      </c>
      <c r="B105" s="58" t="s">
        <v>316</v>
      </c>
      <c r="C105" s="58" t="s">
        <v>317</v>
      </c>
      <c r="D105" s="63" t="s">
        <v>318</v>
      </c>
      <c r="E105" s="64" t="s">
        <v>133</v>
      </c>
      <c r="F105" s="42" t="s">
        <v>127</v>
      </c>
      <c r="G105" s="55">
        <v>5</v>
      </c>
      <c r="H105" s="56">
        <f t="shared" si="3"/>
        <v>894000</v>
      </c>
      <c r="I105" s="56">
        <f t="shared" si="4"/>
        <v>4470000</v>
      </c>
      <c r="J105" s="57" t="s">
        <v>325</v>
      </c>
    </row>
    <row r="106" spans="1:10" x14ac:dyDescent="0.25">
      <c r="A106" s="54">
        <f t="shared" si="5"/>
        <v>98</v>
      </c>
      <c r="B106" s="58" t="s">
        <v>319</v>
      </c>
      <c r="C106" s="58" t="s">
        <v>320</v>
      </c>
      <c r="D106" s="63" t="s">
        <v>321</v>
      </c>
      <c r="E106" s="64" t="s">
        <v>288</v>
      </c>
      <c r="F106" s="42" t="s">
        <v>127</v>
      </c>
      <c r="G106" s="55">
        <v>5</v>
      </c>
      <c r="H106" s="56">
        <f t="shared" si="3"/>
        <v>894000</v>
      </c>
      <c r="I106" s="56">
        <f t="shared" si="4"/>
        <v>4470000</v>
      </c>
      <c r="J106" s="57" t="s">
        <v>325</v>
      </c>
    </row>
    <row r="107" spans="1:10" x14ac:dyDescent="0.25">
      <c r="A107" s="54">
        <f t="shared" si="5"/>
        <v>99</v>
      </c>
      <c r="B107" s="59" t="s">
        <v>241</v>
      </c>
      <c r="C107" s="59" t="s">
        <v>275</v>
      </c>
      <c r="D107" s="60" t="s">
        <v>276</v>
      </c>
      <c r="E107" s="65" t="s">
        <v>289</v>
      </c>
      <c r="F107" s="65" t="s">
        <v>324</v>
      </c>
      <c r="G107" s="55">
        <v>6</v>
      </c>
      <c r="H107" s="56">
        <v>1490000</v>
      </c>
      <c r="I107" s="56">
        <f t="shared" si="4"/>
        <v>8940000</v>
      </c>
      <c r="J107" s="57" t="s">
        <v>325</v>
      </c>
    </row>
    <row r="108" spans="1:10" ht="20.25" customHeight="1" x14ac:dyDescent="0.25">
      <c r="A108" s="75" t="s">
        <v>15</v>
      </c>
      <c r="B108" s="76"/>
      <c r="C108" s="76"/>
      <c r="D108" s="76"/>
      <c r="E108" s="76"/>
      <c r="F108" s="76"/>
      <c r="G108" s="76"/>
      <c r="H108" s="77"/>
      <c r="I108" s="66">
        <f>SUM(I9:I106)</f>
        <v>438060000</v>
      </c>
      <c r="J108" s="67"/>
    </row>
    <row r="109" spans="1:10" x14ac:dyDescent="0.25">
      <c r="A109" s="21"/>
      <c r="B109" s="22"/>
      <c r="C109" s="22"/>
      <c r="D109" s="25"/>
      <c r="E109" s="37"/>
      <c r="F109" s="30"/>
      <c r="G109" s="23"/>
      <c r="H109" s="24"/>
      <c r="I109" s="24"/>
      <c r="J109" s="27"/>
    </row>
    <row r="110" spans="1:10" ht="16.5" x14ac:dyDescent="0.25">
      <c r="G110" s="71" t="s">
        <v>16</v>
      </c>
      <c r="H110" s="71"/>
      <c r="I110" s="71"/>
    </row>
    <row r="111" spans="1:10" ht="16.5" x14ac:dyDescent="0.25">
      <c r="G111" s="71" t="s">
        <v>19</v>
      </c>
      <c r="H111" s="71"/>
      <c r="I111" s="71"/>
    </row>
    <row r="112" spans="1:10" ht="16.5" x14ac:dyDescent="0.25">
      <c r="G112" s="20"/>
      <c r="H112" s="20"/>
      <c r="I112" s="20"/>
    </row>
    <row r="113" spans="7:9" ht="20.25" customHeight="1" x14ac:dyDescent="0.25">
      <c r="G113" s="20"/>
      <c r="H113" s="20"/>
      <c r="I113" s="20"/>
    </row>
    <row r="114" spans="7:9" ht="20.25" customHeight="1" x14ac:dyDescent="0.25">
      <c r="G114" s="20"/>
      <c r="H114" s="20"/>
      <c r="I114" s="20"/>
    </row>
    <row r="115" spans="7:9" ht="21" customHeight="1" x14ac:dyDescent="0.25">
      <c r="G115" s="20"/>
      <c r="H115" s="20"/>
      <c r="I115" s="20"/>
    </row>
    <row r="116" spans="7:9" ht="16.5" x14ac:dyDescent="0.25">
      <c r="G116" s="71" t="s">
        <v>17</v>
      </c>
      <c r="H116" s="71"/>
      <c r="I116" s="71"/>
    </row>
  </sheetData>
  <autoFilter ref="A8:J108"/>
  <mergeCells count="10">
    <mergeCell ref="G110:I110"/>
    <mergeCell ref="G111:I111"/>
    <mergeCell ref="G116:I116"/>
    <mergeCell ref="A1:D1"/>
    <mergeCell ref="A2:D2"/>
    <mergeCell ref="A4:J4"/>
    <mergeCell ref="A5:J5"/>
    <mergeCell ref="G1:J1"/>
    <mergeCell ref="G2:J2"/>
    <mergeCell ref="A108:H108"/>
  </mergeCells>
  <conditionalFormatting sqref="C109">
    <cfRule type="duplicateValues" dxfId="26" priority="54" stopIfTrue="1"/>
  </conditionalFormatting>
  <conditionalFormatting sqref="C70 C62:C68 C46:C60">
    <cfRule type="duplicateValues" dxfId="25" priority="26" stopIfTrue="1"/>
  </conditionalFormatting>
  <conditionalFormatting sqref="C61">
    <cfRule type="duplicateValues" dxfId="24" priority="25" stopIfTrue="1"/>
  </conditionalFormatting>
  <conditionalFormatting sqref="C69">
    <cfRule type="duplicateValues" dxfId="23" priority="24" stopIfTrue="1"/>
  </conditionalFormatting>
  <conditionalFormatting sqref="B85">
    <cfRule type="duplicateValues" dxfId="22" priority="20" stopIfTrue="1"/>
  </conditionalFormatting>
  <conditionalFormatting sqref="C90">
    <cfRule type="duplicateValues" dxfId="21" priority="19" stopIfTrue="1"/>
  </conditionalFormatting>
  <conditionalFormatting sqref="C86">
    <cfRule type="duplicateValues" dxfId="20" priority="21" stopIfTrue="1"/>
  </conditionalFormatting>
  <conditionalFormatting sqref="C91">
    <cfRule type="duplicateValues" dxfId="19" priority="18" stopIfTrue="1"/>
  </conditionalFormatting>
  <conditionalFormatting sqref="C107">
    <cfRule type="duplicateValues" dxfId="18" priority="17" stopIfTrue="1"/>
  </conditionalFormatting>
  <conditionalFormatting sqref="C92">
    <cfRule type="duplicateValues" dxfId="17" priority="16" stopIfTrue="1"/>
  </conditionalFormatting>
  <conditionalFormatting sqref="C83:C84 C71:C81">
    <cfRule type="duplicateValues" dxfId="16" priority="22" stopIfTrue="1"/>
  </conditionalFormatting>
  <conditionalFormatting sqref="C82">
    <cfRule type="duplicateValues" dxfId="15" priority="15" stopIfTrue="1"/>
  </conditionalFormatting>
  <conditionalFormatting sqref="C87:C89">
    <cfRule type="duplicateValues" dxfId="14" priority="23" stopIfTrue="1"/>
  </conditionalFormatting>
  <conditionalFormatting sqref="C93">
    <cfRule type="duplicateValues" dxfId="13" priority="14" stopIfTrue="1"/>
  </conditionalFormatting>
  <conditionalFormatting sqref="C94">
    <cfRule type="duplicateValues" dxfId="12" priority="13" stopIfTrue="1"/>
  </conditionalFormatting>
  <conditionalFormatting sqref="C95">
    <cfRule type="duplicateValues" dxfId="11" priority="12" stopIfTrue="1"/>
  </conditionalFormatting>
  <conditionalFormatting sqref="C96">
    <cfRule type="duplicateValues" dxfId="10" priority="11" stopIfTrue="1"/>
  </conditionalFormatting>
  <conditionalFormatting sqref="C97">
    <cfRule type="duplicateValues" dxfId="9" priority="10" stopIfTrue="1"/>
  </conditionalFormatting>
  <conditionalFormatting sqref="C98">
    <cfRule type="duplicateValues" dxfId="8" priority="9" stopIfTrue="1"/>
  </conditionalFormatting>
  <conditionalFormatting sqref="C99">
    <cfRule type="duplicateValues" dxfId="7" priority="8" stopIfTrue="1"/>
  </conditionalFormatting>
  <conditionalFormatting sqref="C100">
    <cfRule type="duplicateValues" dxfId="6" priority="7" stopIfTrue="1"/>
  </conditionalFormatting>
  <conditionalFormatting sqref="C101">
    <cfRule type="duplicateValues" dxfId="5" priority="6" stopIfTrue="1"/>
  </conditionalFormatting>
  <conditionalFormatting sqref="C102">
    <cfRule type="duplicateValues" dxfId="4" priority="5" stopIfTrue="1"/>
  </conditionalFormatting>
  <conditionalFormatting sqref="C103">
    <cfRule type="duplicateValues" dxfId="3" priority="4" stopIfTrue="1"/>
  </conditionalFormatting>
  <conditionalFormatting sqref="C104">
    <cfRule type="duplicateValues" dxfId="2" priority="3" stopIfTrue="1"/>
  </conditionalFormatting>
  <conditionalFormatting sqref="C105">
    <cfRule type="duplicateValues" dxfId="1" priority="2" stopIfTrue="1"/>
  </conditionalFormatting>
  <conditionalFormatting sqref="C106">
    <cfRule type="duplicateValues" dxfId="0" priority="1" stopIfTrue="1"/>
  </conditionalFormatting>
  <pageMargins left="0.47244094488188981" right="0.19" top="0.47244094488188981" bottom="0.52" header="0.53" footer="0.51181102362204722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Đ1 </vt:lpstr>
      <vt:lpstr>Sheet2</vt:lpstr>
      <vt:lpstr>Sheet3</vt:lpstr>
      <vt:lpstr>'Đ1 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Windows User</cp:lastModifiedBy>
  <cp:lastPrinted>2019-12-02T03:00:53Z</cp:lastPrinted>
  <dcterms:created xsi:type="dcterms:W3CDTF">2018-03-23T05:18:46Z</dcterms:created>
  <dcterms:modified xsi:type="dcterms:W3CDTF">2019-12-04T03:53:39Z</dcterms:modified>
</cp:coreProperties>
</file>